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U:\AFFAIRES\2465_BELFORT_UNIV F COMTE_Bloc B bat F_IUT\02_DESSIN\08_DCE\06_RENDU\250616_2465_DCE_RENDU\2_DPGF\"/>
    </mc:Choice>
  </mc:AlternateContent>
  <xr:revisionPtr revIDLastSave="0" documentId="13_ncr:1_{DF7BE3E6-0EC9-4669-95AB-FFFF62E87D78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pdg04 (2)" sheetId="3" r:id="rId1"/>
    <sheet name="dpgf" sheetId="1" r:id="rId2"/>
  </sheets>
  <externalReferences>
    <externalReference r:id="rId3"/>
  </externalReferences>
  <definedNames>
    <definedName name="CODE_11B74F1AFBDBC14DB45EEC7E389910CD">dpgf!$A$42</definedName>
    <definedName name="CODE_11FF009DB0940F41897E8AA520AF3F3F">dpgf!$A$111</definedName>
    <definedName name="CODE_1403BB107CE26B47A212176FD5A77A0B">dpgf!$A$115</definedName>
    <definedName name="CODE_1B7924CB9CAF444FBD450CC6B3E6B456">dpgf!$A$72</definedName>
    <definedName name="CODE_1D23679820F20D48BE6D83F2A97FFD2A">dpgf!$A$68</definedName>
    <definedName name="CODE_302A92DF787F7944ACE0D334D31E7088">dpgf!$A$119</definedName>
    <definedName name="CODE_303FFD209B89794FB8781559B70AD157">dpgf!$A$69</definedName>
    <definedName name="CODE_3BB2B44CA592394DB6FDC86692B24122">dpgf!$A$62</definedName>
    <definedName name="CODE_435F91A4D7CC7C418B9245F773485F03">dpgf!$A$2</definedName>
    <definedName name="CODE_43AAE4F241F18B4E9EB93A1C4BEE5961">dpgf!$A$18</definedName>
    <definedName name="CODE_43D15353EEBEA447B35871ED7D0065CA">dpgf!$A$97</definedName>
    <definedName name="CODE_44B48013DDEE254490762AE767B11035">dpgf!$A$108</definedName>
    <definedName name="CODE_587B1F38F1C5654D929FB156D93BEC1B">dpgf!$A$15</definedName>
    <definedName name="CODE_5B5C544AFB91684EAC103DD58E246062">dpgf!$A$101</definedName>
    <definedName name="CODE_5CB58FCC7F371148954BBA21A8766DD1">dpgf!$A$33</definedName>
    <definedName name="CODE_5D48802E23ECD047A3DE912810825C4A">dpgf!$A$109</definedName>
    <definedName name="CODE_62691023B1EBC444A825D4D7F4E2A5F5">dpgf!$A$65</definedName>
    <definedName name="CODE_664E6551183944419B5CAC20F6E81EAE">dpgf!$A$93</definedName>
    <definedName name="CODE_6B4821177ABD4041B90069184B1B4A68">dpgf!$A$5</definedName>
    <definedName name="CODE_6D269AC102D0794EB1DFCFD2DE925013">dpgf!$A$90</definedName>
    <definedName name="CODE_6D60E606BB688642BB536745C8760DC6">dpgf!$A$24</definedName>
    <definedName name="CODE_7E9F16D5E76C7D40A2AFB38F51361268">dpgf!$A$124</definedName>
    <definedName name="CODE_7EA56168BBAFDE43BE773B5845EFBCBF">dpgf!$A$121</definedName>
    <definedName name="CODE_89FB4AA22FC2914C8E6A301CA7FF12F0">dpgf!$A$78</definedName>
    <definedName name="CODE_8A3E9EE62A8B63479C748C5DF82AE978">dpgf!$A$84</definedName>
    <definedName name="CODE_8B992DB721E59C48A6194AA289CDDCE5">dpgf!$A$96</definedName>
    <definedName name="CODE_8EE776D841081D4BB4609401810E0AC7">dpgf!$A$75</definedName>
    <definedName name="CODE_93707B2BA911FA4498B6ADAC0CAB2184">dpgf!$A$27</definedName>
    <definedName name="CODE_93B6E273F2B94141A41EEFAE11D395A1">dpgf!$A$45</definedName>
    <definedName name="CODE_9A6B69C2AA93E04BB59BD937EC45B4EA">dpgf!$A$39</definedName>
    <definedName name="CODE_A102CFEF8B505B4FB62C9BF8DD1AB132">dpgf!$A$118</definedName>
    <definedName name="CODE_A681C756B1860D45BAC6A5835D49ED75">dpgf!$A$102</definedName>
    <definedName name="CODE_A99B5120ADB2834AB44361D3AE0EE581">dpgf!$A$52</definedName>
    <definedName name="CODE_AB56068727929C46A1F8409B5C305E21">dpgf!$A$30</definedName>
    <definedName name="CODE_AE9E9B60170B8E4FBE2637D53A15F62F">dpgf!$A$36</definedName>
    <definedName name="CODE_B176CED8FBB56D43B5E06851F71FA0C6">dpgf!$A$21</definedName>
    <definedName name="CODE_B3BF45659C8B5148B8D6C7C26A6A4D8D">dpgf!$A$110</definedName>
    <definedName name="CODE_B6F3E9B55655984B9FDAC065B6B5D717">dpgf!$A$105</definedName>
    <definedName name="CODE_B70255B4725D794C99EDD49B57359143">dpgf!$A$114</definedName>
    <definedName name="CODE_BB102237883A494E912C2F660576E59B">dpgf!$A$55</definedName>
    <definedName name="CODE_BFC35E8B62647A4CBE5B1255D52C5860">dpgf!$A$98</definedName>
    <definedName name="CODE_C48A86E012FB8F4F9DC6D94C41651307">dpgf!$A$46</definedName>
    <definedName name="CODE_C58B7649DA927E4889931B7082AFCAA9">dpgf!$A$4</definedName>
    <definedName name="CODE_CCE9446EB797D542BB72F802B383BE1F">dpgf!$A$81</definedName>
    <definedName name="CODE_CF76DEE161A7F448AD91C6DC8D26B4D4">dpgf!$A$49</definedName>
    <definedName name="CODE_D262793BB9379C43B6A144C7FC29C7D9">dpgf!$A$6</definedName>
    <definedName name="CODE_D4721EDC674E334FB136F2C35731AC8A">dpgf!$A$12</definedName>
    <definedName name="CODE_DA7F944DDAE0734F9059F27C6C6EB5C3">dpgf!$A$87</definedName>
    <definedName name="CODE_EA2618F344D31C408EE3743B4AA468C0">dpgf!$A$9</definedName>
    <definedName name="CODE_EB5B02E3020F914D90018D8A0AE17469">dpgf!$A$59</definedName>
    <definedName name="CODE_F6141711FBC0B54E8588D676E6D31DD3">dpgf!$A$56</definedName>
    <definedName name="CODE_F9CCBBF447D40A4FBB2336E3E8031033">dpgf!$A$120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11B74F1AFBDBC14DB45EEC7E389910CD_\AR">dpgf!$B$42</definedName>
    <definedName name="DESI_11FF009DB0940F41897E8AA520AF3F3F_\AR">dpgf!$B$111</definedName>
    <definedName name="DESI_1403BB107CE26B47A212176FD5A77A0B_\AR">dpgf!$B$115</definedName>
    <definedName name="DESI_1B7924CB9CAF444FBD450CC6B3E6B456_\AR">dpgf!$B$72</definedName>
    <definedName name="DESI_1D23679820F20D48BE6D83F2A97FFD2A_\AR">dpgf!$B$68</definedName>
    <definedName name="DESI_302A92DF787F7944ACE0D334D31E7088_\AR">dpgf!$B$119</definedName>
    <definedName name="DESI_303FFD209B89794FB8781559B70AD157_\AR">dpgf!$B$69</definedName>
    <definedName name="DESI_3BB2B44CA592394DB6FDC86692B24122_\AR">dpgf!$B$62</definedName>
    <definedName name="DESI_435F91A4D7CC7C418B9245F773485F03_\BO">dpgf!$B$2</definedName>
    <definedName name="DESI_43AAE4F241F18B4E9EB93A1C4BEE5961_\AR">dpgf!$B$18</definedName>
    <definedName name="DESI_43D15353EEBEA447B35871ED7D0065CA_\AR">dpgf!$B$97</definedName>
    <definedName name="DESI_44B48013DDEE254490762AE767B11035_\AR">dpgf!$B$108</definedName>
    <definedName name="DESI_587B1F38F1C5654D929FB156D93BEC1B_\AR">dpgf!$B$15</definedName>
    <definedName name="DESI_5B5C544AFB91684EAC103DD58E246062_\AR">dpgf!$B$101</definedName>
    <definedName name="DESI_5CB58FCC7F371148954BBA21A8766DD1_\AR">dpgf!$B$33</definedName>
    <definedName name="DESI_5D48802E23ECD047A3DE912810825C4A_\AR">dpgf!$B$109</definedName>
    <definedName name="DESI_62691023B1EBC444A825D4D7F4E2A5F5_\AR">dpgf!$B$65</definedName>
    <definedName name="DESI_664E6551183944419B5CAC20F6E81EAE_\AR">dpgf!$B$93</definedName>
    <definedName name="DESI_6B4821177ABD4041B90069184B1B4A68_\AR">dpgf!$B$5</definedName>
    <definedName name="DESI_6D269AC102D0794EB1DFCFD2DE925013_\AR">dpgf!$B$90</definedName>
    <definedName name="DESI_6D60E606BB688642BB536745C8760DC6_\AR">dpgf!$B$24</definedName>
    <definedName name="DESI_7E9F16D5E76C7D40A2AFB38F51361268_\AR">dpgf!$B$124</definedName>
    <definedName name="DESI_7EA56168BBAFDE43BE773B5845EFBCBF_\AR">dpgf!$B$121</definedName>
    <definedName name="DESI_89FB4AA22FC2914C8E6A301CA7FF12F0_\AR">dpgf!$B$78</definedName>
    <definedName name="DESI_8A3E9EE62A8B63479C748C5DF82AE978_\AR">dpgf!$B$84</definedName>
    <definedName name="DESI_8B992DB721E59C48A6194AA289CDDCE5_\AR">dpgf!$B$96</definedName>
    <definedName name="DESI_8EE776D841081D4BB4609401810E0AC7_\AR">dpgf!$B$75</definedName>
    <definedName name="DESI_93707B2BA911FA4498B6ADAC0CAB2184_\AR">dpgf!$B$27</definedName>
    <definedName name="DESI_93B6E273F2B94141A41EEFAE11D395A1_\AR">dpgf!$B$45</definedName>
    <definedName name="DESI_9A6B69C2AA93E04BB59BD937EC45B4EA_\AR">dpgf!$B$39</definedName>
    <definedName name="DESI_A102CFEF8B505B4FB62C9BF8DD1AB132_\AR">dpgf!$B$118</definedName>
    <definedName name="DESI_A681C756B1860D45BAC6A5835D49ED75_\AR">dpgf!$B$102</definedName>
    <definedName name="DESI_A99B5120ADB2834AB44361D3AE0EE581_\AR">dpgf!$B$52</definedName>
    <definedName name="DESI_AB56068727929C46A1F8409B5C305E21_\AR">dpgf!$B$30</definedName>
    <definedName name="DESI_AE9E9B60170B8E4FBE2637D53A15F62F_\AR">dpgf!$B$36</definedName>
    <definedName name="DESI_B176CED8FBB56D43B5E06851F71FA0C6_\AR">dpgf!$B$21</definedName>
    <definedName name="DESI_B3BF45659C8B5148B8D6C7C26A6A4D8D_\AR">dpgf!$B$110</definedName>
    <definedName name="DESI_B6F3E9B55655984B9FDAC065B6B5D717_\AR">dpgf!$B$105</definedName>
    <definedName name="DESI_B70255B4725D794C99EDD49B57359143_\AR">dpgf!$B$114</definedName>
    <definedName name="DESI_BB102237883A494E912C2F660576E59B_\AR">dpgf!$B$55</definedName>
    <definedName name="DESI_BFC35E8B62647A4CBE5B1255D52C5860_\AR">dpgf!$B$98</definedName>
    <definedName name="DESI_C48A86E012FB8F4F9DC6D94C41651307_\AR">dpgf!$B$46</definedName>
    <definedName name="DESI_C58B7649DA927E4889931B7082AFCAA9_\BO">dpgf!$B$4</definedName>
    <definedName name="DESI_CCE9446EB797D542BB72F802B383BE1F_\AR">dpgf!$B$81</definedName>
    <definedName name="DESI_CF76DEE161A7F448AD91C6DC8D26B4D4_\AR">dpgf!$B$49</definedName>
    <definedName name="DESI_D262793BB9379C43B6A144C7FC29C7D9_\AR">dpgf!$B$6</definedName>
    <definedName name="DESI_D4721EDC674E334FB136F2C35731AC8A_\AR">dpgf!$B$12</definedName>
    <definedName name="DESI_DA7F944DDAE0734F9059F27C6C6EB5C3_\AR">dpgf!$B$87</definedName>
    <definedName name="DESI_EA2618F344D31C408EE3743B4AA468C0_\AR">dpgf!$B$9</definedName>
    <definedName name="DESI_EB5B02E3020F914D90018D8A0AE17469_\AR">dpgf!$B$59</definedName>
    <definedName name="DESI_F6141711FBC0B54E8588D676E6D31DD3_\AR">dpgf!$B$56</definedName>
    <definedName name="DESI_F9CCBBF447D40A4FBB2336E3E8031033_\AR">dpgf!$B$120</definedName>
    <definedName name="LOC_11B74F1AFBDBC14DB45EEC7E389910CD">dpgf!$B$44</definedName>
    <definedName name="LOC_11FF009DB0940F41897E8AA520AF3F3F">dpgf!$B$113</definedName>
    <definedName name="LOC_1403BB107CE26B47A212176FD5A77A0B">dpgf!$B$117</definedName>
    <definedName name="LOC_1B7924CB9CAF444FBD450CC6B3E6B456">dpgf!$B$74</definedName>
    <definedName name="LOC_303FFD209B89794FB8781559B70AD157">dpgf!$B$71</definedName>
    <definedName name="LOC_3BB2B44CA592394DB6FDC86692B24122">dpgf!$B$64</definedName>
    <definedName name="LOC_43AAE4F241F18B4E9EB93A1C4BEE5961">dpgf!$B$20</definedName>
    <definedName name="LOC_587B1F38F1C5654D929FB156D93BEC1B">dpgf!$B$17</definedName>
    <definedName name="LOC_5CB58FCC7F371148954BBA21A8766DD1">dpgf!$B$35</definedName>
    <definedName name="LOC_62691023B1EBC444A825D4D7F4E2A5F5">dpgf!$B$67</definedName>
    <definedName name="LOC_664E6551183944419B5CAC20F6E81EAE">dpgf!$B$95</definedName>
    <definedName name="LOC_6D269AC102D0794EB1DFCFD2DE925013">dpgf!$B$92</definedName>
    <definedName name="LOC_6D60E606BB688642BB536745C8760DC6">dpgf!$B$26</definedName>
    <definedName name="LOC_7E9F16D5E76C7D40A2AFB38F51361268">dpgf!$B$126</definedName>
    <definedName name="LOC_7EA56168BBAFDE43BE773B5845EFBCBF">dpgf!$B$123</definedName>
    <definedName name="LOC_89FB4AA22FC2914C8E6A301CA7FF12F0">dpgf!$B$80</definedName>
    <definedName name="LOC_8A3E9EE62A8B63479C748C5DF82AE978">dpgf!$B$86</definedName>
    <definedName name="LOC_8EE776D841081D4BB4609401810E0AC7">dpgf!$B$77</definedName>
    <definedName name="LOC_93707B2BA911FA4498B6ADAC0CAB2184">dpgf!$B$29</definedName>
    <definedName name="LOC_9A6B69C2AA93E04BB59BD937EC45B4EA">dpgf!$B$41</definedName>
    <definedName name="LOC_A681C756B1860D45BAC6A5835D49ED75">dpgf!$B$104</definedName>
    <definedName name="LOC_A99B5120ADB2834AB44361D3AE0EE581">dpgf!$B$54</definedName>
    <definedName name="LOC_AB56068727929C46A1F8409B5C305E21">dpgf!$B$32</definedName>
    <definedName name="LOC_AE9E9B60170B8E4FBE2637D53A15F62F">dpgf!$B$38</definedName>
    <definedName name="LOC_B176CED8FBB56D43B5E06851F71FA0C6">dpgf!$B$23</definedName>
    <definedName name="LOC_B6F3E9B55655984B9FDAC065B6B5D717">dpgf!$B$107</definedName>
    <definedName name="LOC_BFC35E8B62647A4CBE5B1255D52C5860">dpgf!$B$100</definedName>
    <definedName name="LOC_C48A86E012FB8F4F9DC6D94C41651307">dpgf!$B$48</definedName>
    <definedName name="LOC_CCE9446EB797D542BB72F802B383BE1F">dpgf!$B$83</definedName>
    <definedName name="LOC_CF76DEE161A7F448AD91C6DC8D26B4D4">dpgf!$B$51</definedName>
    <definedName name="LOC_D262793BB9379C43B6A144C7FC29C7D9">dpgf!$B$8</definedName>
    <definedName name="LOC_D4721EDC674E334FB136F2C35731AC8A">dpgf!$B$14</definedName>
    <definedName name="LOC_DA7F944DDAE0734F9059F27C6C6EB5C3">dpgf!$B$89</definedName>
    <definedName name="LOC_EA2618F344D31C408EE3743B4AA468C0">dpgf!$B$11</definedName>
    <definedName name="LOC_EB5B02E3020F914D90018D8A0AE17469">dpgf!$B$61</definedName>
    <definedName name="LOC_F6141711FBC0B54E8588D676E6D31DD3">dpgf!$B$58</definedName>
    <definedName name="lot">#REF!</definedName>
    <definedName name="PU_11B74F1AFBDBC14DB45EEC7E389910CD">dpgf!$E$42</definedName>
    <definedName name="PU_11FF009DB0940F41897E8AA520AF3F3F">dpgf!$E$111</definedName>
    <definedName name="PU_1403BB107CE26B47A212176FD5A77A0B">dpgf!$E$115</definedName>
    <definedName name="PU_1B7924CB9CAF444FBD450CC6B3E6B456">dpgf!$E$72</definedName>
    <definedName name="PU_1D23679820F20D48BE6D83F2A97FFD2A">dpgf!$E$68</definedName>
    <definedName name="PU_302A92DF787F7944ACE0D334D31E7088">dpgf!$E$119</definedName>
    <definedName name="PU_303FFD209B89794FB8781559B70AD157">dpgf!$E$69</definedName>
    <definedName name="PU_3BB2B44CA592394DB6FDC86692B24122">dpgf!$E$62</definedName>
    <definedName name="PU_435F91A4D7CC7C418B9245F773485F03">dpgf!$E$2</definedName>
    <definedName name="PU_43AAE4F241F18B4E9EB93A1C4BEE5961">dpgf!$E$18</definedName>
    <definedName name="PU_43D15353EEBEA447B35871ED7D0065CA">dpgf!$E$97</definedName>
    <definedName name="PU_44B48013DDEE254490762AE767B11035">dpgf!$E$108</definedName>
    <definedName name="PU_587B1F38F1C5654D929FB156D93BEC1B">dpgf!$E$15</definedName>
    <definedName name="PU_5B5C544AFB91684EAC103DD58E246062">dpgf!$E$101</definedName>
    <definedName name="PU_5CB58FCC7F371148954BBA21A8766DD1">dpgf!$E$33</definedName>
    <definedName name="PU_5D48802E23ECD047A3DE912810825C4A">dpgf!$E$109</definedName>
    <definedName name="PU_62691023B1EBC444A825D4D7F4E2A5F5">dpgf!$E$65</definedName>
    <definedName name="PU_664E6551183944419B5CAC20F6E81EAE">dpgf!$E$93</definedName>
    <definedName name="PU_6B4821177ABD4041B90069184B1B4A68">dpgf!$E$5</definedName>
    <definedName name="PU_6D269AC102D0794EB1DFCFD2DE925013">dpgf!$E$90</definedName>
    <definedName name="PU_6D60E606BB688642BB536745C8760DC6">dpgf!$E$24</definedName>
    <definedName name="PU_773F4FC3D472B54882708D05B9995110">dpgf!$E$3</definedName>
    <definedName name="PU_7E9F16D5E76C7D40A2AFB38F51361268">dpgf!$E$124</definedName>
    <definedName name="PU_7EA56168BBAFDE43BE773B5845EFBCBF">dpgf!$E$121</definedName>
    <definedName name="PU_89FB4AA22FC2914C8E6A301CA7FF12F0">dpgf!$E$78</definedName>
    <definedName name="PU_8A3E9EE62A8B63479C748C5DF82AE978">dpgf!$E$84</definedName>
    <definedName name="PU_8B992DB721E59C48A6194AA289CDDCE5">dpgf!$E$96</definedName>
    <definedName name="PU_8EE776D841081D4BB4609401810E0AC7">dpgf!$E$75</definedName>
    <definedName name="PU_93707B2BA911FA4498B6ADAC0CAB2184">dpgf!$E$27</definedName>
    <definedName name="PU_93B6E273F2B94141A41EEFAE11D395A1">dpgf!$E$45</definedName>
    <definedName name="PU_9A6B69C2AA93E04BB59BD937EC45B4EA">dpgf!$E$39</definedName>
    <definedName name="PU_A102CFEF8B505B4FB62C9BF8DD1AB132">dpgf!$E$118</definedName>
    <definedName name="PU_A681C756B1860D45BAC6A5835D49ED75">dpgf!$E$102</definedName>
    <definedName name="PU_A99B5120ADB2834AB44361D3AE0EE581">dpgf!$E$52</definedName>
    <definedName name="PU_AB56068727929C46A1F8409B5C305E21">dpgf!$E$30</definedName>
    <definedName name="PU_AE9E9B60170B8E4FBE2637D53A15F62F">dpgf!$E$36</definedName>
    <definedName name="PU_B176CED8FBB56D43B5E06851F71FA0C6">dpgf!$E$21</definedName>
    <definedName name="PU_B3BF45659C8B5148B8D6C7C26A6A4D8D">dpgf!$E$110</definedName>
    <definedName name="PU_B6F3E9B55655984B9FDAC065B6B5D717">dpgf!$E$105</definedName>
    <definedName name="PU_B70255B4725D794C99EDD49B57359143">dpgf!$E$114</definedName>
    <definedName name="PU_BB102237883A494E912C2F660576E59B">dpgf!$E$55</definedName>
    <definedName name="PU_BFC35E8B62647A4CBE5B1255D52C5860">dpgf!$E$98</definedName>
    <definedName name="PU_C48A86E012FB8F4F9DC6D94C41651307">dpgf!$E$46</definedName>
    <definedName name="PU_C58B7649DA927E4889931B7082AFCAA9">dpgf!$E$4</definedName>
    <definedName name="PU_CCE9446EB797D542BB72F802B383BE1F">dpgf!$E$81</definedName>
    <definedName name="PU_CF76DEE161A7F448AD91C6DC8D26B4D4">dpgf!$E$49</definedName>
    <definedName name="PU_D262793BB9379C43B6A144C7FC29C7D9">dpgf!$E$6</definedName>
    <definedName name="PU_D4721EDC674E334FB136F2C35731AC8A">dpgf!$E$12</definedName>
    <definedName name="PU_DA7F944DDAE0734F9059F27C6C6EB5C3">dpgf!$E$87</definedName>
    <definedName name="PU_EA2618F344D31C408EE3743B4AA468C0">dpgf!$E$9</definedName>
    <definedName name="PU_EB5B02E3020F914D90018D8A0AE17469">dpgf!$E$59</definedName>
    <definedName name="PU_F6141711FBC0B54E8588D676E6D31DD3">dpgf!$E$56</definedName>
    <definedName name="PU_F9CCBBF447D40A4FBB2336E3E8031033">dpgf!$E$120</definedName>
    <definedName name="QTE_11B74F1AFBDBC14DB45EEC7E389910CD">dpgf!$C$42</definedName>
    <definedName name="QTE_11FF009DB0940F41897E8AA520AF3F3F">dpgf!$C$111</definedName>
    <definedName name="QTE_1403BB107CE26B47A212176FD5A77A0B">dpgf!$C$115</definedName>
    <definedName name="QTE_1B7924CB9CAF444FBD450CC6B3E6B456">dpgf!$C$72</definedName>
    <definedName name="QTE_1D23679820F20D48BE6D83F2A97FFD2A">dpgf!$C$68</definedName>
    <definedName name="QTE_302A92DF787F7944ACE0D334D31E7088">dpgf!$C$119</definedName>
    <definedName name="QTE_303FFD209B89794FB8781559B70AD157">dpgf!$C$69</definedName>
    <definedName name="QTE_3BB2B44CA592394DB6FDC86692B24122">dpgf!$C$62</definedName>
    <definedName name="QTE_435F91A4D7CC7C418B9245F773485F03">dpgf!$C$2</definedName>
    <definedName name="QTE_43AAE4F241F18B4E9EB93A1C4BEE5961">dpgf!$C$18</definedName>
    <definedName name="QTE_43D15353EEBEA447B35871ED7D0065CA">dpgf!$C$97</definedName>
    <definedName name="QTE_44B48013DDEE254490762AE767B11035">dpgf!$C$108</definedName>
    <definedName name="QTE_587B1F38F1C5654D929FB156D93BEC1B">dpgf!$C$15</definedName>
    <definedName name="QTE_5B5C544AFB91684EAC103DD58E246062">dpgf!$C$101</definedName>
    <definedName name="QTE_5CB58FCC7F371148954BBA21A8766DD1">dpgf!$C$33</definedName>
    <definedName name="QTE_5D48802E23ECD047A3DE912810825C4A">dpgf!$C$109</definedName>
    <definedName name="QTE_62691023B1EBC444A825D4D7F4E2A5F5">dpgf!$C$65</definedName>
    <definedName name="QTE_664E6551183944419B5CAC20F6E81EAE">dpgf!$C$93</definedName>
    <definedName name="QTE_6B4821177ABD4041B90069184B1B4A68">dpgf!$C$5</definedName>
    <definedName name="QTE_6D269AC102D0794EB1DFCFD2DE925013">dpgf!$C$90</definedName>
    <definedName name="QTE_6D60E606BB688642BB536745C8760DC6">dpgf!$C$24</definedName>
    <definedName name="QTE_773F4FC3D472B54882708D05B9995110">dpgf!$C$3</definedName>
    <definedName name="QTE_7E9F16D5E76C7D40A2AFB38F51361268">dpgf!$C$124</definedName>
    <definedName name="QTE_7EA56168BBAFDE43BE773B5845EFBCBF">dpgf!$C$121</definedName>
    <definedName name="QTE_89FB4AA22FC2914C8E6A301CA7FF12F0">dpgf!$C$78</definedName>
    <definedName name="QTE_8A3E9EE62A8B63479C748C5DF82AE978">dpgf!$C$84</definedName>
    <definedName name="QTE_8B992DB721E59C48A6194AA289CDDCE5">dpgf!$C$96</definedName>
    <definedName name="QTE_8EE776D841081D4BB4609401810E0AC7">dpgf!$C$75</definedName>
    <definedName name="QTE_93707B2BA911FA4498B6ADAC0CAB2184">dpgf!$C$27</definedName>
    <definedName name="QTE_93B6E273F2B94141A41EEFAE11D395A1">dpgf!$C$45</definedName>
    <definedName name="QTE_9A6B69C2AA93E04BB59BD937EC45B4EA">dpgf!$C$39</definedName>
    <definedName name="QTE_A102CFEF8B505B4FB62C9BF8DD1AB132">dpgf!$C$118</definedName>
    <definedName name="QTE_A681C756B1860D45BAC6A5835D49ED75">dpgf!$C$102</definedName>
    <definedName name="QTE_A99B5120ADB2834AB44361D3AE0EE581">dpgf!$C$52</definedName>
    <definedName name="QTE_AB56068727929C46A1F8409B5C305E21">dpgf!$C$30</definedName>
    <definedName name="QTE_AE9E9B60170B8E4FBE2637D53A15F62F">dpgf!$C$36</definedName>
    <definedName name="QTE_B176CED8FBB56D43B5E06851F71FA0C6">dpgf!$C$21</definedName>
    <definedName name="QTE_B3BF45659C8B5148B8D6C7C26A6A4D8D">dpgf!$C$110</definedName>
    <definedName name="QTE_B6F3E9B55655984B9FDAC065B6B5D717">dpgf!$C$105</definedName>
    <definedName name="QTE_B70255B4725D794C99EDD49B57359143">dpgf!$C$114</definedName>
    <definedName name="QTE_BB102237883A494E912C2F660576E59B">dpgf!$C$55</definedName>
    <definedName name="QTE_BFC35E8B62647A4CBE5B1255D52C5860">dpgf!$C$98</definedName>
    <definedName name="QTE_C48A86E012FB8F4F9DC6D94C41651307">dpgf!$C$46</definedName>
    <definedName name="QTE_C58B7649DA927E4889931B7082AFCAA9">dpgf!$C$4</definedName>
    <definedName name="QTE_CCE9446EB797D542BB72F802B383BE1F">dpgf!$C$81</definedName>
    <definedName name="QTE_CF76DEE161A7F448AD91C6DC8D26B4D4">dpgf!$C$49</definedName>
    <definedName name="QTE_D262793BB9379C43B6A144C7FC29C7D9">dpgf!$C$6</definedName>
    <definedName name="QTE_D4721EDC674E334FB136F2C35731AC8A">dpgf!$C$12</definedName>
    <definedName name="QTE_DA7F944DDAE0734F9059F27C6C6EB5C3">dpgf!$C$87</definedName>
    <definedName name="QTE_EA2618F344D31C408EE3743B4AA468C0">dpgf!$C$9</definedName>
    <definedName name="QTE_EB5B02E3020F914D90018D8A0AE17469">dpgf!$C$59</definedName>
    <definedName name="QTE_F6141711FBC0B54E8588D676E6D31DD3">dpgf!$C$56</definedName>
    <definedName name="QTE_F9CCBBF447D40A4FBB2336E3E8031033">dpgf!$C$120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TLOC_11B74F1AFBDBC14DB45EEC7E389910CD">dpgf!$B$43</definedName>
    <definedName name="TLOC_11FF009DB0940F41897E8AA520AF3F3F">dpgf!$B$112</definedName>
    <definedName name="TLOC_1403BB107CE26B47A212176FD5A77A0B">dpgf!$B$116</definedName>
    <definedName name="TLOC_1B7924CB9CAF444FBD450CC6B3E6B456">dpgf!$B$73</definedName>
    <definedName name="TLOC_303FFD209B89794FB8781559B70AD157">dpgf!$B$70</definedName>
    <definedName name="TLOC_3BB2B44CA592394DB6FDC86692B24122">dpgf!$B$63</definedName>
    <definedName name="TLOC_43AAE4F241F18B4E9EB93A1C4BEE5961">dpgf!$B$19</definedName>
    <definedName name="TLOC_587B1F38F1C5654D929FB156D93BEC1B">dpgf!$B$16</definedName>
    <definedName name="TLOC_5CB58FCC7F371148954BBA21A8766DD1">dpgf!$B$34</definedName>
    <definedName name="TLOC_62691023B1EBC444A825D4D7F4E2A5F5">dpgf!$B$66</definedName>
    <definedName name="TLOC_664E6551183944419B5CAC20F6E81EAE">dpgf!$B$94</definedName>
    <definedName name="TLOC_6D269AC102D0794EB1DFCFD2DE925013">dpgf!$B$91</definedName>
    <definedName name="TLOC_6D60E606BB688642BB536745C8760DC6">dpgf!$B$25</definedName>
    <definedName name="TLOC_7E9F16D5E76C7D40A2AFB38F51361268">dpgf!$B$125</definedName>
    <definedName name="TLOC_7EA56168BBAFDE43BE773B5845EFBCBF">dpgf!$B$122</definedName>
    <definedName name="TLOC_89FB4AA22FC2914C8E6A301CA7FF12F0">dpgf!$B$79</definedName>
    <definedName name="TLOC_8A3E9EE62A8B63479C748C5DF82AE978">dpgf!$B$85</definedName>
    <definedName name="TLOC_8EE776D841081D4BB4609401810E0AC7">dpgf!$B$76</definedName>
    <definedName name="TLOC_93707B2BA911FA4498B6ADAC0CAB2184">dpgf!$B$28</definedName>
    <definedName name="TLOC_9A6B69C2AA93E04BB59BD937EC45B4EA">dpgf!$B$40</definedName>
    <definedName name="TLOC_A681C756B1860D45BAC6A5835D49ED75">dpgf!$B$103</definedName>
    <definedName name="TLOC_A99B5120ADB2834AB44361D3AE0EE581">dpgf!$B$53</definedName>
    <definedName name="TLOC_AB56068727929C46A1F8409B5C305E21">dpgf!$B$31</definedName>
    <definedName name="TLOC_AE9E9B60170B8E4FBE2637D53A15F62F">dpgf!$B$37</definedName>
    <definedName name="TLOC_B176CED8FBB56D43B5E06851F71FA0C6">dpgf!$B$22</definedName>
    <definedName name="TLOC_B6F3E9B55655984B9FDAC065B6B5D717">dpgf!$B$106</definedName>
    <definedName name="TLOC_BFC35E8B62647A4CBE5B1255D52C5860">dpgf!$B$99</definedName>
    <definedName name="TLOC_C48A86E012FB8F4F9DC6D94C41651307">dpgf!$B$47</definedName>
    <definedName name="TLOC_CCE9446EB797D542BB72F802B383BE1F">dpgf!$B$82</definedName>
    <definedName name="TLOC_CF76DEE161A7F448AD91C6DC8D26B4D4">dpgf!$B$50</definedName>
    <definedName name="TLOC_D262793BB9379C43B6A144C7FC29C7D9">dpgf!$B$7</definedName>
    <definedName name="TLOC_D4721EDC674E334FB136F2C35731AC8A">dpgf!$B$13</definedName>
    <definedName name="TLOC_DA7F944DDAE0734F9059F27C6C6EB5C3">dpgf!$B$88</definedName>
    <definedName name="TLOC_EA2618F344D31C408EE3743B4AA468C0">dpgf!$B$10</definedName>
    <definedName name="TLOC_EB5B02E3020F914D90018D8A0AE17469">dpgf!$B$60</definedName>
    <definedName name="TLOC_F6141711FBC0B54E8588D676E6D31DD3">dpgf!$B$57</definedName>
    <definedName name="UNITE_11B74F1AFBDBC14DB45EEC7E389910CD">dpgf!$D$42</definedName>
    <definedName name="UNITE_11FF009DB0940F41897E8AA520AF3F3F">dpgf!$D$111</definedName>
    <definedName name="UNITE_1403BB107CE26B47A212176FD5A77A0B">dpgf!$D$115</definedName>
    <definedName name="UNITE_1B7924CB9CAF444FBD450CC6B3E6B456">dpgf!$D$72</definedName>
    <definedName name="UNITE_1D23679820F20D48BE6D83F2A97FFD2A">dpgf!$D$68</definedName>
    <definedName name="UNITE_302A92DF787F7944ACE0D334D31E7088">dpgf!$D$119</definedName>
    <definedName name="UNITE_303FFD209B89794FB8781559B70AD157">dpgf!$D$69</definedName>
    <definedName name="UNITE_3BB2B44CA592394DB6FDC86692B24122">dpgf!$D$62</definedName>
    <definedName name="UNITE_435F91A4D7CC7C418B9245F773485F03">dpgf!$D$2</definedName>
    <definedName name="UNITE_43AAE4F241F18B4E9EB93A1C4BEE5961">dpgf!$D$18</definedName>
    <definedName name="UNITE_43D15353EEBEA447B35871ED7D0065CA">dpgf!$D$97</definedName>
    <definedName name="UNITE_44B48013DDEE254490762AE767B11035">dpgf!$D$108</definedName>
    <definedName name="UNITE_587B1F38F1C5654D929FB156D93BEC1B">dpgf!$D$15</definedName>
    <definedName name="UNITE_5B5C544AFB91684EAC103DD58E246062">dpgf!$D$101</definedName>
    <definedName name="UNITE_5CB58FCC7F371148954BBA21A8766DD1">dpgf!$D$33</definedName>
    <definedName name="UNITE_5D48802E23ECD047A3DE912810825C4A">dpgf!$D$109</definedName>
    <definedName name="UNITE_62691023B1EBC444A825D4D7F4E2A5F5">dpgf!$D$65</definedName>
    <definedName name="UNITE_664E6551183944419B5CAC20F6E81EAE">dpgf!$D$93</definedName>
    <definedName name="UNITE_6B4821177ABD4041B90069184B1B4A68">dpgf!$D$5</definedName>
    <definedName name="UNITE_6D269AC102D0794EB1DFCFD2DE925013">dpgf!$D$90</definedName>
    <definedName name="UNITE_6D60E606BB688642BB536745C8760DC6">dpgf!$D$24</definedName>
    <definedName name="UNITE_773F4FC3D472B54882708D05B9995110">dpgf!$D$3</definedName>
    <definedName name="UNITE_7E9F16D5E76C7D40A2AFB38F51361268">dpgf!$D$124</definedName>
    <definedName name="UNITE_7EA56168BBAFDE43BE773B5845EFBCBF">dpgf!$D$121</definedName>
    <definedName name="UNITE_89FB4AA22FC2914C8E6A301CA7FF12F0">dpgf!$D$78</definedName>
    <definedName name="UNITE_8A3E9EE62A8B63479C748C5DF82AE978">dpgf!$D$84</definedName>
    <definedName name="UNITE_8B992DB721E59C48A6194AA289CDDCE5">dpgf!$D$96</definedName>
    <definedName name="UNITE_8EE776D841081D4BB4609401810E0AC7">dpgf!$D$75</definedName>
    <definedName name="UNITE_93707B2BA911FA4498B6ADAC0CAB2184">dpgf!$D$27</definedName>
    <definedName name="UNITE_93B6E273F2B94141A41EEFAE11D395A1">dpgf!$D$45</definedName>
    <definedName name="UNITE_9A6B69C2AA93E04BB59BD937EC45B4EA">dpgf!$D$39</definedName>
    <definedName name="UNITE_A102CFEF8B505B4FB62C9BF8DD1AB132">dpgf!$D$118</definedName>
    <definedName name="UNITE_A681C756B1860D45BAC6A5835D49ED75">dpgf!$D$102</definedName>
    <definedName name="UNITE_A99B5120ADB2834AB44361D3AE0EE581">dpgf!$D$52</definedName>
    <definedName name="UNITE_AB56068727929C46A1F8409B5C305E21">dpgf!$D$30</definedName>
    <definedName name="UNITE_AE9E9B60170B8E4FBE2637D53A15F62F">dpgf!$D$36</definedName>
    <definedName name="UNITE_B176CED8FBB56D43B5E06851F71FA0C6">dpgf!$D$21</definedName>
    <definedName name="UNITE_B3BF45659C8B5148B8D6C7C26A6A4D8D">dpgf!$D$110</definedName>
    <definedName name="UNITE_B6F3E9B55655984B9FDAC065B6B5D717">dpgf!$D$105</definedName>
    <definedName name="UNITE_B70255B4725D794C99EDD49B57359143">dpgf!$D$114</definedName>
    <definedName name="UNITE_BB102237883A494E912C2F660576E59B">dpgf!$D$55</definedName>
    <definedName name="UNITE_BFC35E8B62647A4CBE5B1255D52C5860">dpgf!$D$98</definedName>
    <definedName name="UNITE_C48A86E012FB8F4F9DC6D94C41651307">dpgf!$D$46</definedName>
    <definedName name="UNITE_C58B7649DA927E4889931B7082AFCAA9">dpgf!$D$4</definedName>
    <definedName name="UNITE_CCE9446EB797D542BB72F802B383BE1F">dpgf!$D$81</definedName>
    <definedName name="UNITE_CF76DEE161A7F448AD91C6DC8D26B4D4">dpgf!$D$49</definedName>
    <definedName name="UNITE_D262793BB9379C43B6A144C7FC29C7D9">dpgf!$D$6</definedName>
    <definedName name="UNITE_D4721EDC674E334FB136F2C35731AC8A">dpgf!$D$12</definedName>
    <definedName name="UNITE_DA7F944DDAE0734F9059F27C6C6EB5C3">dpgf!$D$87</definedName>
    <definedName name="UNITE_EA2618F344D31C408EE3743B4AA468C0">dpgf!$D$9</definedName>
    <definedName name="UNITE_EB5B02E3020F914D90018D8A0AE17469">dpgf!$D$59</definedName>
    <definedName name="UNITE_F6141711FBC0B54E8588D676E6D31DD3">dpgf!$D$56</definedName>
    <definedName name="UNITE_F9CCBBF447D40A4FBB2336E3E8031033">dpgf!$D$120</definedName>
    <definedName name="_xlnm.Print_Area" localSheetId="1">dpgf!$A$1:$G$146</definedName>
    <definedName name="_xlnm.Print_Area" localSheetId="0">'pdg04 (2)'!$B$2:$N$79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3" l="1"/>
  <c r="M76" i="3"/>
  <c r="M75" i="3"/>
  <c r="H124" i="1"/>
  <c r="F124" i="1"/>
  <c r="H121" i="1"/>
  <c r="F121" i="1"/>
  <c r="F118" i="1" s="1"/>
  <c r="H120" i="1"/>
  <c r="H118" i="1" s="1"/>
  <c r="F120" i="1"/>
  <c r="H119" i="1"/>
  <c r="F119" i="1"/>
  <c r="L118" i="1"/>
  <c r="K118" i="1"/>
  <c r="J118" i="1"/>
  <c r="I118" i="1"/>
  <c r="H115" i="1"/>
  <c r="F115" i="1"/>
  <c r="H114" i="1"/>
  <c r="F114" i="1"/>
  <c r="H111" i="1"/>
  <c r="F111" i="1"/>
  <c r="H110" i="1"/>
  <c r="F110" i="1"/>
  <c r="H109" i="1"/>
  <c r="F109" i="1"/>
  <c r="H108" i="1"/>
  <c r="F108" i="1"/>
  <c r="H105" i="1"/>
  <c r="F105" i="1"/>
  <c r="H102" i="1"/>
  <c r="H101" i="1" s="1"/>
  <c r="F102" i="1"/>
  <c r="F101" i="1" s="1"/>
  <c r="L101" i="1"/>
  <c r="K101" i="1"/>
  <c r="J101" i="1"/>
  <c r="I101" i="1"/>
  <c r="H98" i="1"/>
  <c r="H97" i="1" s="1"/>
  <c r="F98" i="1"/>
  <c r="F97" i="1" s="1"/>
  <c r="L97" i="1"/>
  <c r="K97" i="1"/>
  <c r="J97" i="1"/>
  <c r="I97" i="1"/>
  <c r="H96" i="1"/>
  <c r="F96" i="1"/>
  <c r="H93" i="1"/>
  <c r="F93" i="1"/>
  <c r="H90" i="1"/>
  <c r="H84" i="1" s="1"/>
  <c r="F90" i="1"/>
  <c r="H87" i="1"/>
  <c r="F87" i="1"/>
  <c r="F84" i="1" s="1"/>
  <c r="L84" i="1"/>
  <c r="K84" i="1"/>
  <c r="J84" i="1"/>
  <c r="I84" i="1"/>
  <c r="H81" i="1"/>
  <c r="H72" i="1" s="1"/>
  <c r="F81" i="1"/>
  <c r="H78" i="1"/>
  <c r="F78" i="1"/>
  <c r="H75" i="1"/>
  <c r="F75" i="1"/>
  <c r="F72" i="1" s="1"/>
  <c r="L72" i="1"/>
  <c r="L4" i="1" s="1"/>
  <c r="F135" i="1" s="1"/>
  <c r="K72" i="1"/>
  <c r="J72" i="1"/>
  <c r="I72" i="1"/>
  <c r="H69" i="1"/>
  <c r="F69" i="1"/>
  <c r="H68" i="1"/>
  <c r="F68" i="1"/>
  <c r="H65" i="1"/>
  <c r="F65" i="1"/>
  <c r="H62" i="1"/>
  <c r="H59" i="1" s="1"/>
  <c r="F62" i="1"/>
  <c r="F59" i="1" s="1"/>
  <c r="L59" i="1"/>
  <c r="K59" i="1"/>
  <c r="J59" i="1"/>
  <c r="I59" i="1"/>
  <c r="H56" i="1"/>
  <c r="F56" i="1"/>
  <c r="H55" i="1"/>
  <c r="F55" i="1"/>
  <c r="H52" i="1"/>
  <c r="F52" i="1"/>
  <c r="H49" i="1"/>
  <c r="H46" i="1" s="1"/>
  <c r="F49" i="1"/>
  <c r="F46" i="1" s="1"/>
  <c r="L46" i="1"/>
  <c r="K46" i="1"/>
  <c r="J46" i="1"/>
  <c r="J4" i="1" s="1"/>
  <c r="F133" i="1" s="1"/>
  <c r="I46" i="1"/>
  <c r="H45" i="1"/>
  <c r="F45" i="1"/>
  <c r="H42" i="1"/>
  <c r="F42" i="1"/>
  <c r="H39" i="1"/>
  <c r="H36" i="1"/>
  <c r="F36" i="1"/>
  <c r="H33" i="1"/>
  <c r="F33" i="1"/>
  <c r="H30" i="1"/>
  <c r="F30" i="1"/>
  <c r="H27" i="1"/>
  <c r="F27" i="1"/>
  <c r="H24" i="1"/>
  <c r="H12" i="1" s="1"/>
  <c r="F24" i="1"/>
  <c r="F12" i="1" s="1"/>
  <c r="H21" i="1"/>
  <c r="F21" i="1"/>
  <c r="H18" i="1"/>
  <c r="F18" i="1"/>
  <c r="H15" i="1"/>
  <c r="F15" i="1"/>
  <c r="L12" i="1"/>
  <c r="K12" i="1"/>
  <c r="J12" i="1"/>
  <c r="I12" i="1"/>
  <c r="H9" i="1"/>
  <c r="H5" i="1" s="1"/>
  <c r="F9" i="1"/>
  <c r="H6" i="1"/>
  <c r="F6" i="1"/>
  <c r="L5" i="1"/>
  <c r="K5" i="1"/>
  <c r="J5" i="1"/>
  <c r="I5" i="1"/>
  <c r="F5" i="1"/>
  <c r="K4" i="1"/>
  <c r="F134" i="1" s="1"/>
  <c r="I4" i="1"/>
  <c r="F132" i="1" s="1"/>
  <c r="F4" i="1" l="1"/>
  <c r="F130" i="1" s="1"/>
  <c r="H4" i="1"/>
  <c r="F131" i="1" s="1"/>
  <c r="F136" i="1" l="1"/>
</calcChain>
</file>

<file path=xl/sharedStrings.xml><?xml version="1.0" encoding="utf-8"?>
<sst xmlns="http://schemas.openxmlformats.org/spreadsheetml/2006/main" count="431" uniqueCount="187">
  <si>
    <t>Code</t>
  </si>
  <si>
    <t>Désignation</t>
  </si>
  <si>
    <t>Qu.</t>
  </si>
  <si>
    <t>U.</t>
  </si>
  <si>
    <t>Px U.</t>
  </si>
  <si>
    <t>Px tot.</t>
  </si>
  <si>
    <t xml:space="preserve"> </t>
  </si>
  <si>
    <t>1</t>
  </si>
  <si>
    <t>GENERALITES</t>
  </si>
  <si>
    <t/>
  </si>
  <si>
    <t>2</t>
  </si>
  <si>
    <t>DESCRIPTIONS ET LOCALISATIONS DES OUVRAGES</t>
  </si>
  <si>
    <t>2.1</t>
  </si>
  <si>
    <t>Dépose</t>
  </si>
  <si>
    <t>2.1.1</t>
  </si>
  <si>
    <t xml:space="preserve">Arrachage et évacuation de l'intégralité du complexe d'étanchéité existant, compris bâchage </t>
  </si>
  <si>
    <t>m²</t>
  </si>
  <si>
    <t>Localisation</t>
  </si>
  <si>
    <t xml:space="preserve">Toiture circulation entre hall et amphithéatre et toiture casquette IS détente </t>
  </si>
  <si>
    <t>2.1.2</t>
  </si>
  <si>
    <t xml:space="preserve">Dépose de protection gravillon sur complexet d'étanchéité existant et conservé </t>
  </si>
  <si>
    <t>Toiture circulation entre les 2 amphis</t>
  </si>
  <si>
    <t>2.2</t>
  </si>
  <si>
    <t>Toiture non-circulable avec installation photovoltaïque rapportée, support bac acier, pente 3 %, étanchéité bi-couche auto-protégée, avec isolation thermique</t>
  </si>
  <si>
    <t xml:space="preserve">Toiture des amphithéatres </t>
  </si>
  <si>
    <t>2.2.1</t>
  </si>
  <si>
    <t>Bac acier nervuré support étanchéité, plein, comptatible avec complexe d'étanchéité apte à recevoir une installation photovoltaique</t>
  </si>
  <si>
    <t xml:space="preserve">Pour les toitures citées ci avant </t>
  </si>
  <si>
    <t>2.2.2</t>
  </si>
  <si>
    <t>Costière périphérique, hauteur totale 40 cm</t>
  </si>
  <si>
    <t>ml</t>
  </si>
  <si>
    <t xml:space="preserve">En périphérie des toitures citées ci avant </t>
  </si>
  <si>
    <t>2.2.3</t>
  </si>
  <si>
    <t xml:space="preserve">Surface courante </t>
  </si>
  <si>
    <t>2.2.4</t>
  </si>
  <si>
    <t xml:space="preserve">Relevé d'étanchéité </t>
  </si>
  <si>
    <t>2.2.5</t>
  </si>
  <si>
    <t>Bande de rive en aluminium, en Z, pour arrêt isolation, hauteur 20 cm</t>
  </si>
  <si>
    <t xml:space="preserve">en rive au droit du chéneau </t>
  </si>
  <si>
    <t>2.2.6</t>
  </si>
  <si>
    <t xml:space="preserve">Exécution sur bande de rive </t>
  </si>
  <si>
    <t xml:space="preserve">dito ci avant </t>
  </si>
  <si>
    <t>2.2.7</t>
  </si>
  <si>
    <t>Renfort d'étanchéité de couleur différente pour le cheminement technique</t>
  </si>
  <si>
    <t>2 longueur 2 largeur par pan de toiture</t>
  </si>
  <si>
    <t>2.2.8</t>
  </si>
  <si>
    <t>Plot support de modules photovoltaïques</t>
  </si>
  <si>
    <t>u</t>
  </si>
  <si>
    <t xml:space="preserve">Plots pour installation de panneaux photovoltaïque prévus en base (26 panneaux) </t>
  </si>
  <si>
    <t>2.2.9</t>
  </si>
  <si>
    <t>OPTION : Plot support de modules photovoltaïques</t>
  </si>
  <si>
    <t xml:space="preserve">Plots pour installation de panneaux photovoltaïque prévus en OPTION (70 panneaux) </t>
  </si>
  <si>
    <t>2.2.10</t>
  </si>
  <si>
    <t>PV pour relevé d'étanchéité au droit des platines de fixation des ouvrages techniques en toiture</t>
  </si>
  <si>
    <t xml:space="preserve">hypothèse 5u sur la toiture
</t>
  </si>
  <si>
    <t>2.2.11</t>
  </si>
  <si>
    <t xml:space="preserve">Sujétion pour relevé d'étanchéité en périphérie des sortie de ventialtionen toiture, section indicative 500 x 500 mm, compris costière et isolation des relevés </t>
  </si>
  <si>
    <t>2.3</t>
  </si>
  <si>
    <t>Toiture non circulable, support béton pente 0 à 5 %, étanchéité bi-couche avec protection par gravillons, avec isolation thermique</t>
  </si>
  <si>
    <t>Toiture circulation entre hall et amphithéatre</t>
  </si>
  <si>
    <t>2.3.1</t>
  </si>
  <si>
    <t>2.3.2</t>
  </si>
  <si>
    <t>2.3.3</t>
  </si>
  <si>
    <t xml:space="preserve">Isolation sous relevé d'étanchéité  </t>
  </si>
  <si>
    <t>2.3.4</t>
  </si>
  <si>
    <t>Bande soline en aluminium</t>
  </si>
  <si>
    <t xml:space="preserve">Au droti des relevés sur mur de façade </t>
  </si>
  <si>
    <t>2.4</t>
  </si>
  <si>
    <t>Toiture couloir de rangement, en reprise partielle au droit de la reprise d'acrotère</t>
  </si>
  <si>
    <t>2.4.1</t>
  </si>
  <si>
    <t>2.4.2</t>
  </si>
  <si>
    <t>2.4.3</t>
  </si>
  <si>
    <t>2.4.4</t>
  </si>
  <si>
    <t xml:space="preserve">Sujétion pour raccord d'étanchéité sur partie existante non impactée par les travaux </t>
  </si>
  <si>
    <t xml:space="preserve">Toiture couloir de rangement, après démolition partielle </t>
  </si>
  <si>
    <t>2.5</t>
  </si>
  <si>
    <t>Toiture non-circulable, support béton, pente 0 à 5 %, étanchéité bi-couche auto-protégée, sans isolation thermique</t>
  </si>
  <si>
    <t xml:space="preserve">Casquette béton au droit de porte d'accès/ IS circlation </t>
  </si>
  <si>
    <t>2.5.1</t>
  </si>
  <si>
    <t>2.5.2</t>
  </si>
  <si>
    <t>2.5.3</t>
  </si>
  <si>
    <t>2.6</t>
  </si>
  <si>
    <t>Bac végétalisé, support béton, pente 0 à 5 %, étanchéité bi-couche avec protection par végétalisation intensive, sans isolation thermique</t>
  </si>
  <si>
    <t>Espace détente, bac végétalisé</t>
  </si>
  <si>
    <t>2.6.1</t>
  </si>
  <si>
    <t>Surface courante (étanchéité bi couche +couche drainante + couche filtrante)</t>
  </si>
  <si>
    <t>2.6.2</t>
  </si>
  <si>
    <t>Relevé d'étanchéité ht 70 cm</t>
  </si>
  <si>
    <t>2.6.3</t>
  </si>
  <si>
    <t>Au droti des relevés sur mur de façade et cloison</t>
  </si>
  <si>
    <t>2.6.4</t>
  </si>
  <si>
    <t>Arrosage automatique</t>
  </si>
  <si>
    <t>ens</t>
  </si>
  <si>
    <t>2.7</t>
  </si>
  <si>
    <t>Lanterneaux</t>
  </si>
  <si>
    <t>2.7.1</t>
  </si>
  <si>
    <t>Lanterneau d'accès en toiture, à commande manuelle, dimensions 1.00 x 1.00 m</t>
  </si>
  <si>
    <t>accès en toiture amphi</t>
  </si>
  <si>
    <t>2.8</t>
  </si>
  <si>
    <t xml:space="preserve">Zinguerie </t>
  </si>
  <si>
    <t>2.8.1</t>
  </si>
  <si>
    <t>Couvertine en aluminium anodisé, developpé ~50 cm</t>
  </si>
  <si>
    <t xml:space="preserve">Acrotère de la toiture circulation et en reprise au droti du couloir rangement modifié </t>
  </si>
  <si>
    <t>2.8.2</t>
  </si>
  <si>
    <t>Couvertine en aluminium laqué, developpé ~30 cm</t>
  </si>
  <si>
    <t>Acrotère de la toiture amphi</t>
  </si>
  <si>
    <t>2.8.3</t>
  </si>
  <si>
    <t>Cheneau isolé en panneau sandwich, section ~30 x 20 cm</t>
  </si>
  <si>
    <t>2.8.4</t>
  </si>
  <si>
    <t>Naissance EP verticale, dans chéneau isolé, diamètre 150 mm</t>
  </si>
  <si>
    <t>2.8.5</t>
  </si>
  <si>
    <t>Descente EP intérieure au bâtiment, Ø 150 mm, compris calorifugeage</t>
  </si>
  <si>
    <t>2.8.6</t>
  </si>
  <si>
    <t>Naissance EP verticale, dans dalle béton, diamètre 110 mm</t>
  </si>
  <si>
    <t>toiture couloir accès amphi depuis hall</t>
  </si>
  <si>
    <t>2.8.7</t>
  </si>
  <si>
    <t>Descente EP intérieure au bâtiment, Ø 110 mm, compris calorifugeage</t>
  </si>
  <si>
    <t>2.8.8</t>
  </si>
  <si>
    <t>Trop plein</t>
  </si>
  <si>
    <t xml:space="preserve">2 pour toiture accès amphi depuis hall
2 pour toiture casquette Is détente </t>
  </si>
  <si>
    <t>2.9</t>
  </si>
  <si>
    <t>Sécurité</t>
  </si>
  <si>
    <t>2.9.1</t>
  </si>
  <si>
    <t xml:space="preserve">Sécurité sur chantier </t>
  </si>
  <si>
    <t>2.9.2</t>
  </si>
  <si>
    <t>Potelet d'ancrage</t>
  </si>
  <si>
    <t>2.9.3</t>
  </si>
  <si>
    <t>Garde corps technique fixe droit, fixation à la française sur bac acier support d'étanchéité, hauteur totale du garde corps 1.00 m</t>
  </si>
  <si>
    <t>toiture amphi</t>
  </si>
  <si>
    <t>2.9.4</t>
  </si>
  <si>
    <t>Garde corps technique fixe droit, fixation déportée sur tête d'acrotère étanchée, hauteur totale du garde corps 1.00 m</t>
  </si>
  <si>
    <t xml:space="preserve">toiture détente 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</si>
  <si>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</si>
  <si>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</si>
  <si>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</si>
  <si>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</si>
  <si>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</si>
  <si>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</si>
  <si>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</si>
  <si>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</si>
  <si>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</si>
  <si>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</si>
  <si>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</si>
  <si>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</si>
  <si>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</si>
  <si>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</si>
  <si>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</si>
  <si>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</si>
  <si>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</si>
  <si>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</si>
  <si>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</si>
  <si>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</si>
  <si>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</si>
  <si>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</si>
  <si>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</si>
  <si>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</si>
  <si>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</si>
  <si>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</si>
  <si>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</si>
  <si>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</si>
  <si>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</si>
  <si>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</si>
  <si>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</si>
  <si>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</si>
  <si>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</si>
  <si>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</si>
  <si>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</si>
  <si>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</si>
  <si>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</si>
  <si>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</si>
  <si>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</si>
  <si>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</si>
  <si>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</si>
  <si>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</si>
  <si>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</si>
  <si>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17E rue Alain Savary</t>
  </si>
  <si>
    <t xml:space="preserve">Acousticien </t>
  </si>
  <si>
    <t xml:space="preserve">LOT 04 COUVERTURE - ETANCHEITE - ZINGUERIE 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</si>
  <si>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</si>
  <si>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</si>
  <si>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</si>
  <si>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</si>
  <si>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</si>
  <si>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</si>
  <si>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</si>
  <si>
    <t>D.P.G.F.</t>
  </si>
  <si>
    <t>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</si>
</sst>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 ;\ ;"/>
    <numFmt numFmtId="165" formatCode="###,###,###,##0.00;\-###,###,###,##0.00;"/>
    <numFmt numFmtId="166" formatCode="###,###,###,##0.00\ \€;\-###,###,###,##0.00\ \€;"/>
    <numFmt numFmtId="167" formatCode="###,###,###,##0.0#\ %;\-###,###,###,##0.0#\ %;0\ %"/>
    <numFmt numFmtId="168" formatCode="###,###,###,##0;\-###,###,###,##0;"/>
    <numFmt numFmtId="169" formatCode="###,###,###,##0.0#\ %;\-###,###,###,##0.0#\ %;"/>
  </numFmts>
  <fonts count="42" x14ac:knownFonts="1">
    <font>
      <sz val="11"/>
      <color rgb="FF000000"/>
      <name val="Calibri"/>
    </font>
    <font>
      <sz val="11"/>
      <color rgb="FF000000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F69414"/>
      <name val="Arial"/>
      <family val="2"/>
    </font>
    <font>
      <i/>
      <sz val="7"/>
      <color rgb="FF797979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797979"/>
      <name val="Arial"/>
      <family val="2"/>
    </font>
    <font>
      <sz val="1"/>
      <color rgb="FF000000"/>
      <name val="Arial"/>
      <family val="2"/>
    </font>
    <font>
      <i/>
      <u/>
      <sz val="9"/>
      <color rgb="FF000000"/>
      <name val="Arial"/>
      <family val="2"/>
    </font>
    <font>
      <i/>
      <sz val="8"/>
      <color rgb="FF797979"/>
      <name val="Arial"/>
      <family val="2"/>
    </font>
    <font>
      <i/>
      <sz val="9"/>
      <color rgb="FF797979"/>
      <name val="Arial"/>
      <family val="2"/>
    </font>
    <font>
      <sz val="8"/>
      <color rgb="FF79797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83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0" fontId="15" fillId="0" borderId="2" xfId="45" applyBorder="1" applyProtection="1">
      <alignment horizontal="left" vertical="center" wrapText="1"/>
      <protection locked="0"/>
    </xf>
    <xf numFmtId="0" fontId="16" fillId="0" borderId="2" xfId="46" applyBorder="1" applyProtection="1">
      <alignment horizontal="left" vertical="center" wrapText="1"/>
      <protection locked="0"/>
    </xf>
    <xf numFmtId="168" fontId="10" fillId="0" borderId="2" xfId="0" applyNumberFormat="1" applyFont="1" applyBorder="1" applyAlignment="1" applyProtection="1">
      <alignment horizontal="right" vertical="center" wrapText="1"/>
      <protection locked="0"/>
    </xf>
    <xf numFmtId="169" fontId="10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6" xfId="1" applyFill="1" applyBorder="1" applyProtection="1">
      <alignment vertical="center"/>
      <protection locked="0"/>
    </xf>
    <xf numFmtId="0" fontId="2" fillId="2" borderId="17" xfId="1" applyFill="1" applyBorder="1" applyProtection="1">
      <alignment vertical="center"/>
      <protection locked="0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3" xfId="1" applyNumberFormat="1" applyBorder="1" applyProtection="1">
      <alignment vertical="center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25" fillId="0" borderId="37" xfId="53" applyBorder="1" applyAlignment="1" applyProtection="1">
      <alignment horizontal="center"/>
    </xf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7" fillId="0" borderId="0" xfId="51" applyFont="1" applyAlignment="1">
      <alignment vertical="center"/>
    </xf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25" fillId="0" borderId="37" xfId="53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6" fillId="0" borderId="38" xfId="51" applyFont="1" applyBorder="1" applyAlignment="1">
      <alignment horizont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0" xfId="51" applyAlignment="1">
      <alignment horizontal="center"/>
    </xf>
    <xf numFmtId="0" fontId="24" fillId="0" borderId="0" xfId="51" applyFont="1" applyAlignment="1">
      <alignment horizontal="center" vertic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4" xfId="55" applyBorder="1" applyAlignment="1">
      <alignment horizontal="center"/>
    </xf>
    <xf numFmtId="0" fontId="19" fillId="0" borderId="35" xfId="55" applyBorder="1" applyAlignment="1">
      <alignment horizontal="center"/>
    </xf>
    <xf numFmtId="0" fontId="19" fillId="0" borderId="36" xfId="55" applyBorder="1" applyAlignment="1">
      <alignment horizontal="center"/>
    </xf>
    <xf numFmtId="0" fontId="28" fillId="0" borderId="34" xfId="55" applyFont="1" applyBorder="1" applyAlignment="1">
      <alignment horizontal="center" vertical="center"/>
    </xf>
    <xf numFmtId="0" fontId="28" fillId="0" borderId="35" xfId="55" applyFont="1" applyBorder="1" applyAlignment="1">
      <alignment horizontal="center" vertical="center"/>
    </xf>
    <xf numFmtId="0" fontId="28" fillId="0" borderId="36" xfId="55" applyFont="1" applyBorder="1" applyAlignment="1">
      <alignment horizontal="center" vertical="center"/>
    </xf>
    <xf numFmtId="0" fontId="28" fillId="0" borderId="37" xfId="55" applyFont="1" applyBorder="1" applyAlignment="1">
      <alignment horizontal="center" vertical="center"/>
    </xf>
    <xf numFmtId="0" fontId="28" fillId="0" borderId="0" xfId="55" applyFont="1" applyAlignment="1">
      <alignment horizontal="center" vertical="center"/>
    </xf>
    <xf numFmtId="0" fontId="28" fillId="0" borderId="38" xfId="55" applyFont="1" applyBorder="1" applyAlignment="1">
      <alignment horizontal="center" vertic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D1ACE0CC-A23D-4672-BBB8-0AE63ECD017C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0AA5BC47-BE1D-4310-9216-CE7A486B6A9C}"/>
    <cellStyle name="Normal 3" xfId="54" xr:uid="{543F6D27-1DC7-46E2-82D3-0A9402429917}"/>
    <cellStyle name="Normal_Pages 1 devis1 2" xfId="51" xr:uid="{0C498F1E-75E2-41ED-A550-57D5513D2C49}"/>
    <cellStyle name="Normal_Pages 1 devis1 2 2" xfId="52" xr:uid="{00EC983C-93F1-4A68-8D48-DE7CE4E79A94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186690</xdr:colOff>
      <xdr:row>23</xdr:row>
      <xdr:rowOff>16093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AE11E48-6D37-4ECE-81AA-B4606A676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159" y="3782210"/>
          <a:ext cx="1260476" cy="50298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8B639691-4174-407F-A639-4345921E8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5238750"/>
          <a:ext cx="598990" cy="697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170180</xdr:colOff>
      <xdr:row>43</xdr:row>
      <xdr:rowOff>1905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0F291CF-54DB-4B64-99C9-2722BC84E98C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896100"/>
          <a:ext cx="1217930" cy="6496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245956</xdr:colOff>
      <xdr:row>73</xdr:row>
      <xdr:rowOff>19050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CE60901-2039-4FCE-A8D4-ED1FF726E5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" y="11759564"/>
          <a:ext cx="1312756" cy="6819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55879</xdr:colOff>
      <xdr:row>43</xdr:row>
      <xdr:rowOff>11430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5E8BD74B-BA16-4E56-9B75-0CB94A5D3F69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5219" y="6896100"/>
          <a:ext cx="951230" cy="6515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321945</xdr:colOff>
      <xdr:row>14</xdr:row>
      <xdr:rowOff>998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FA5D82BE-BCC5-42DB-94A6-82DE562AC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" y="2152651"/>
          <a:ext cx="1514475" cy="667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168306</xdr:colOff>
      <xdr:row>52</xdr:row>
      <xdr:rowOff>93345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3147EB8-F30C-4049-BEE7-A47FE1816A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8580120"/>
          <a:ext cx="1225582" cy="512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4E03E80B-8316-4DE8-90DF-4415EDAA5C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BBE940D2-7559-48BC-8F15-194C4C4CDB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/AFFAIRES/2465_BELFORT_UNIV%20F%20COMTE_Bloc%20B%20bat%20F_IUT/03_ECONOMIE/06_PRO/PDG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0 (2)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45819</v>
          </cell>
        </row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ED139-06BA-423D-A6BE-65C2DB0D4FA0}">
  <sheetPr>
    <pageSetUpPr fitToPage="1"/>
  </sheetPr>
  <dimension ref="A1:V80"/>
  <sheetViews>
    <sheetView showZeros="0" tabSelected="1" zoomScaleNormal="100" zoomScaleSheetLayoutView="100" workbookViewId="0">
      <selection activeCell="C54" sqref="C54:E67"/>
    </sheetView>
  </sheetViews>
  <sheetFormatPr baseColWidth="10" defaultRowHeight="13.2" x14ac:dyDescent="0.25"/>
  <cols>
    <col min="1" max="1" width="0.88671875" style="48" customWidth="1"/>
    <col min="2" max="2" width="1.33203125" style="48" customWidth="1"/>
    <col min="3" max="5" width="12.33203125" style="48" customWidth="1"/>
    <col min="6" max="6" width="2.5546875" style="48" customWidth="1"/>
    <col min="7" max="9" width="12.33203125" style="48" customWidth="1"/>
    <col min="10" max="10" width="2.5546875" style="48" customWidth="1"/>
    <col min="11" max="13" width="12.33203125" style="48" customWidth="1"/>
    <col min="14" max="14" width="1.44140625" style="48" customWidth="1"/>
    <col min="15" max="256" width="11.5546875" style="48"/>
    <col min="257" max="257" width="1.33203125" style="48" customWidth="1"/>
    <col min="258" max="258" width="11.5546875" style="48"/>
    <col min="259" max="259" width="12.5546875" style="48" customWidth="1"/>
    <col min="260" max="260" width="12.88671875" style="48" customWidth="1"/>
    <col min="261" max="261" width="2.5546875" style="48" customWidth="1"/>
    <col min="262" max="263" width="11.5546875" style="48"/>
    <col min="264" max="264" width="26.5546875" style="48" customWidth="1"/>
    <col min="265" max="265" width="2.5546875" style="48" customWidth="1"/>
    <col min="266" max="266" width="17.5546875" style="48" customWidth="1"/>
    <col min="267" max="267" width="1.5546875" style="48" customWidth="1"/>
    <col min="268" max="269" width="0" style="48" hidden="1" customWidth="1"/>
    <col min="270" max="270" width="1.44140625" style="48" customWidth="1"/>
    <col min="271" max="512" width="11.5546875" style="48"/>
    <col min="513" max="513" width="1.33203125" style="48" customWidth="1"/>
    <col min="514" max="514" width="11.5546875" style="48"/>
    <col min="515" max="515" width="12.5546875" style="48" customWidth="1"/>
    <col min="516" max="516" width="12.88671875" style="48" customWidth="1"/>
    <col min="517" max="517" width="2.5546875" style="48" customWidth="1"/>
    <col min="518" max="519" width="11.5546875" style="48"/>
    <col min="520" max="520" width="26.5546875" style="48" customWidth="1"/>
    <col min="521" max="521" width="2.5546875" style="48" customWidth="1"/>
    <col min="522" max="522" width="17.5546875" style="48" customWidth="1"/>
    <col min="523" max="523" width="1.5546875" style="48" customWidth="1"/>
    <col min="524" max="525" width="0" style="48" hidden="1" customWidth="1"/>
    <col min="526" max="526" width="1.44140625" style="48" customWidth="1"/>
    <col min="527" max="768" width="11.5546875" style="48"/>
    <col min="769" max="769" width="1.33203125" style="48" customWidth="1"/>
    <col min="770" max="770" width="11.5546875" style="48"/>
    <col min="771" max="771" width="12.5546875" style="48" customWidth="1"/>
    <col min="772" max="772" width="12.88671875" style="48" customWidth="1"/>
    <col min="773" max="773" width="2.5546875" style="48" customWidth="1"/>
    <col min="774" max="775" width="11.5546875" style="48"/>
    <col min="776" max="776" width="26.5546875" style="48" customWidth="1"/>
    <col min="777" max="777" width="2.5546875" style="48" customWidth="1"/>
    <col min="778" max="778" width="17.5546875" style="48" customWidth="1"/>
    <col min="779" max="779" width="1.5546875" style="48" customWidth="1"/>
    <col min="780" max="781" width="0" style="48" hidden="1" customWidth="1"/>
    <col min="782" max="782" width="1.44140625" style="48" customWidth="1"/>
    <col min="783" max="1024" width="11.5546875" style="48"/>
    <col min="1025" max="1025" width="1.33203125" style="48" customWidth="1"/>
    <col min="1026" max="1026" width="11.5546875" style="48"/>
    <col min="1027" max="1027" width="12.5546875" style="48" customWidth="1"/>
    <col min="1028" max="1028" width="12.88671875" style="48" customWidth="1"/>
    <col min="1029" max="1029" width="2.5546875" style="48" customWidth="1"/>
    <col min="1030" max="1031" width="11.5546875" style="48"/>
    <col min="1032" max="1032" width="26.5546875" style="48" customWidth="1"/>
    <col min="1033" max="1033" width="2.5546875" style="48" customWidth="1"/>
    <col min="1034" max="1034" width="17.5546875" style="48" customWidth="1"/>
    <col min="1035" max="1035" width="1.5546875" style="48" customWidth="1"/>
    <col min="1036" max="1037" width="0" style="48" hidden="1" customWidth="1"/>
    <col min="1038" max="1038" width="1.44140625" style="48" customWidth="1"/>
    <col min="1039" max="1280" width="11.5546875" style="48"/>
    <col min="1281" max="1281" width="1.33203125" style="48" customWidth="1"/>
    <col min="1282" max="1282" width="11.5546875" style="48"/>
    <col min="1283" max="1283" width="12.5546875" style="48" customWidth="1"/>
    <col min="1284" max="1284" width="12.88671875" style="48" customWidth="1"/>
    <col min="1285" max="1285" width="2.5546875" style="48" customWidth="1"/>
    <col min="1286" max="1287" width="11.5546875" style="48"/>
    <col min="1288" max="1288" width="26.5546875" style="48" customWidth="1"/>
    <col min="1289" max="1289" width="2.5546875" style="48" customWidth="1"/>
    <col min="1290" max="1290" width="17.5546875" style="48" customWidth="1"/>
    <col min="1291" max="1291" width="1.5546875" style="48" customWidth="1"/>
    <col min="1292" max="1293" width="0" style="48" hidden="1" customWidth="1"/>
    <col min="1294" max="1294" width="1.44140625" style="48" customWidth="1"/>
    <col min="1295" max="1536" width="11.5546875" style="48"/>
    <col min="1537" max="1537" width="1.33203125" style="48" customWidth="1"/>
    <col min="1538" max="1538" width="11.5546875" style="48"/>
    <col min="1539" max="1539" width="12.5546875" style="48" customWidth="1"/>
    <col min="1540" max="1540" width="12.88671875" style="48" customWidth="1"/>
    <col min="1541" max="1541" width="2.5546875" style="48" customWidth="1"/>
    <col min="1542" max="1543" width="11.5546875" style="48"/>
    <col min="1544" max="1544" width="26.5546875" style="48" customWidth="1"/>
    <col min="1545" max="1545" width="2.5546875" style="48" customWidth="1"/>
    <col min="1546" max="1546" width="17.5546875" style="48" customWidth="1"/>
    <col min="1547" max="1547" width="1.5546875" style="48" customWidth="1"/>
    <col min="1548" max="1549" width="0" style="48" hidden="1" customWidth="1"/>
    <col min="1550" max="1550" width="1.44140625" style="48" customWidth="1"/>
    <col min="1551" max="1792" width="11.5546875" style="48"/>
    <col min="1793" max="1793" width="1.33203125" style="48" customWidth="1"/>
    <col min="1794" max="1794" width="11.5546875" style="48"/>
    <col min="1795" max="1795" width="12.5546875" style="48" customWidth="1"/>
    <col min="1796" max="1796" width="12.88671875" style="48" customWidth="1"/>
    <col min="1797" max="1797" width="2.5546875" style="48" customWidth="1"/>
    <col min="1798" max="1799" width="11.5546875" style="48"/>
    <col min="1800" max="1800" width="26.5546875" style="48" customWidth="1"/>
    <col min="1801" max="1801" width="2.5546875" style="48" customWidth="1"/>
    <col min="1802" max="1802" width="17.5546875" style="48" customWidth="1"/>
    <col min="1803" max="1803" width="1.5546875" style="48" customWidth="1"/>
    <col min="1804" max="1805" width="0" style="48" hidden="1" customWidth="1"/>
    <col min="1806" max="1806" width="1.44140625" style="48" customWidth="1"/>
    <col min="1807" max="2048" width="11.5546875" style="48"/>
    <col min="2049" max="2049" width="1.33203125" style="48" customWidth="1"/>
    <col min="2050" max="2050" width="11.5546875" style="48"/>
    <col min="2051" max="2051" width="12.5546875" style="48" customWidth="1"/>
    <col min="2052" max="2052" width="12.88671875" style="48" customWidth="1"/>
    <col min="2053" max="2053" width="2.5546875" style="48" customWidth="1"/>
    <col min="2054" max="2055" width="11.5546875" style="48"/>
    <col min="2056" max="2056" width="26.5546875" style="48" customWidth="1"/>
    <col min="2057" max="2057" width="2.5546875" style="48" customWidth="1"/>
    <col min="2058" max="2058" width="17.5546875" style="48" customWidth="1"/>
    <col min="2059" max="2059" width="1.5546875" style="48" customWidth="1"/>
    <col min="2060" max="2061" width="0" style="48" hidden="1" customWidth="1"/>
    <col min="2062" max="2062" width="1.44140625" style="48" customWidth="1"/>
    <col min="2063" max="2304" width="11.5546875" style="48"/>
    <col min="2305" max="2305" width="1.33203125" style="48" customWidth="1"/>
    <col min="2306" max="2306" width="11.5546875" style="48"/>
    <col min="2307" max="2307" width="12.5546875" style="48" customWidth="1"/>
    <col min="2308" max="2308" width="12.88671875" style="48" customWidth="1"/>
    <col min="2309" max="2309" width="2.5546875" style="48" customWidth="1"/>
    <col min="2310" max="2311" width="11.5546875" style="48"/>
    <col min="2312" max="2312" width="26.5546875" style="48" customWidth="1"/>
    <col min="2313" max="2313" width="2.5546875" style="48" customWidth="1"/>
    <col min="2314" max="2314" width="17.5546875" style="48" customWidth="1"/>
    <col min="2315" max="2315" width="1.5546875" style="48" customWidth="1"/>
    <col min="2316" max="2317" width="0" style="48" hidden="1" customWidth="1"/>
    <col min="2318" max="2318" width="1.44140625" style="48" customWidth="1"/>
    <col min="2319" max="2560" width="11.5546875" style="48"/>
    <col min="2561" max="2561" width="1.33203125" style="48" customWidth="1"/>
    <col min="2562" max="2562" width="11.5546875" style="48"/>
    <col min="2563" max="2563" width="12.5546875" style="48" customWidth="1"/>
    <col min="2564" max="2564" width="12.88671875" style="48" customWidth="1"/>
    <col min="2565" max="2565" width="2.5546875" style="48" customWidth="1"/>
    <col min="2566" max="2567" width="11.5546875" style="48"/>
    <col min="2568" max="2568" width="26.5546875" style="48" customWidth="1"/>
    <col min="2569" max="2569" width="2.5546875" style="48" customWidth="1"/>
    <col min="2570" max="2570" width="17.5546875" style="48" customWidth="1"/>
    <col min="2571" max="2571" width="1.5546875" style="48" customWidth="1"/>
    <col min="2572" max="2573" width="0" style="48" hidden="1" customWidth="1"/>
    <col min="2574" max="2574" width="1.44140625" style="48" customWidth="1"/>
    <col min="2575" max="2816" width="11.5546875" style="48"/>
    <col min="2817" max="2817" width="1.33203125" style="48" customWidth="1"/>
    <col min="2818" max="2818" width="11.5546875" style="48"/>
    <col min="2819" max="2819" width="12.5546875" style="48" customWidth="1"/>
    <col min="2820" max="2820" width="12.88671875" style="48" customWidth="1"/>
    <col min="2821" max="2821" width="2.5546875" style="48" customWidth="1"/>
    <col min="2822" max="2823" width="11.5546875" style="48"/>
    <col min="2824" max="2824" width="26.5546875" style="48" customWidth="1"/>
    <col min="2825" max="2825" width="2.5546875" style="48" customWidth="1"/>
    <col min="2826" max="2826" width="17.5546875" style="48" customWidth="1"/>
    <col min="2827" max="2827" width="1.5546875" style="48" customWidth="1"/>
    <col min="2828" max="2829" width="0" style="48" hidden="1" customWidth="1"/>
    <col min="2830" max="2830" width="1.44140625" style="48" customWidth="1"/>
    <col min="2831" max="3072" width="11.5546875" style="48"/>
    <col min="3073" max="3073" width="1.33203125" style="48" customWidth="1"/>
    <col min="3074" max="3074" width="11.5546875" style="48"/>
    <col min="3075" max="3075" width="12.5546875" style="48" customWidth="1"/>
    <col min="3076" max="3076" width="12.88671875" style="48" customWidth="1"/>
    <col min="3077" max="3077" width="2.5546875" style="48" customWidth="1"/>
    <col min="3078" max="3079" width="11.5546875" style="48"/>
    <col min="3080" max="3080" width="26.5546875" style="48" customWidth="1"/>
    <col min="3081" max="3081" width="2.5546875" style="48" customWidth="1"/>
    <col min="3082" max="3082" width="17.5546875" style="48" customWidth="1"/>
    <col min="3083" max="3083" width="1.5546875" style="48" customWidth="1"/>
    <col min="3084" max="3085" width="0" style="48" hidden="1" customWidth="1"/>
    <col min="3086" max="3086" width="1.44140625" style="48" customWidth="1"/>
    <col min="3087" max="3328" width="11.5546875" style="48"/>
    <col min="3329" max="3329" width="1.33203125" style="48" customWidth="1"/>
    <col min="3330" max="3330" width="11.5546875" style="48"/>
    <col min="3331" max="3331" width="12.5546875" style="48" customWidth="1"/>
    <col min="3332" max="3332" width="12.88671875" style="48" customWidth="1"/>
    <col min="3333" max="3333" width="2.5546875" style="48" customWidth="1"/>
    <col min="3334" max="3335" width="11.5546875" style="48"/>
    <col min="3336" max="3336" width="26.5546875" style="48" customWidth="1"/>
    <col min="3337" max="3337" width="2.5546875" style="48" customWidth="1"/>
    <col min="3338" max="3338" width="17.5546875" style="48" customWidth="1"/>
    <col min="3339" max="3339" width="1.5546875" style="48" customWidth="1"/>
    <col min="3340" max="3341" width="0" style="48" hidden="1" customWidth="1"/>
    <col min="3342" max="3342" width="1.44140625" style="48" customWidth="1"/>
    <col min="3343" max="3584" width="11.5546875" style="48"/>
    <col min="3585" max="3585" width="1.33203125" style="48" customWidth="1"/>
    <col min="3586" max="3586" width="11.5546875" style="48"/>
    <col min="3587" max="3587" width="12.5546875" style="48" customWidth="1"/>
    <col min="3588" max="3588" width="12.88671875" style="48" customWidth="1"/>
    <col min="3589" max="3589" width="2.5546875" style="48" customWidth="1"/>
    <col min="3590" max="3591" width="11.5546875" style="48"/>
    <col min="3592" max="3592" width="26.5546875" style="48" customWidth="1"/>
    <col min="3593" max="3593" width="2.5546875" style="48" customWidth="1"/>
    <col min="3594" max="3594" width="17.5546875" style="48" customWidth="1"/>
    <col min="3595" max="3595" width="1.5546875" style="48" customWidth="1"/>
    <col min="3596" max="3597" width="0" style="48" hidden="1" customWidth="1"/>
    <col min="3598" max="3598" width="1.44140625" style="48" customWidth="1"/>
    <col min="3599" max="3840" width="11.5546875" style="48"/>
    <col min="3841" max="3841" width="1.33203125" style="48" customWidth="1"/>
    <col min="3842" max="3842" width="11.5546875" style="48"/>
    <col min="3843" max="3843" width="12.5546875" style="48" customWidth="1"/>
    <col min="3844" max="3844" width="12.88671875" style="48" customWidth="1"/>
    <col min="3845" max="3845" width="2.5546875" style="48" customWidth="1"/>
    <col min="3846" max="3847" width="11.5546875" style="48"/>
    <col min="3848" max="3848" width="26.5546875" style="48" customWidth="1"/>
    <col min="3849" max="3849" width="2.5546875" style="48" customWidth="1"/>
    <col min="3850" max="3850" width="17.5546875" style="48" customWidth="1"/>
    <col min="3851" max="3851" width="1.5546875" style="48" customWidth="1"/>
    <col min="3852" max="3853" width="0" style="48" hidden="1" customWidth="1"/>
    <col min="3854" max="3854" width="1.44140625" style="48" customWidth="1"/>
    <col min="3855" max="4096" width="11.5546875" style="48"/>
    <col min="4097" max="4097" width="1.33203125" style="48" customWidth="1"/>
    <col min="4098" max="4098" width="11.5546875" style="48"/>
    <col min="4099" max="4099" width="12.5546875" style="48" customWidth="1"/>
    <col min="4100" max="4100" width="12.88671875" style="48" customWidth="1"/>
    <col min="4101" max="4101" width="2.5546875" style="48" customWidth="1"/>
    <col min="4102" max="4103" width="11.5546875" style="48"/>
    <col min="4104" max="4104" width="26.5546875" style="48" customWidth="1"/>
    <col min="4105" max="4105" width="2.5546875" style="48" customWidth="1"/>
    <col min="4106" max="4106" width="17.5546875" style="48" customWidth="1"/>
    <col min="4107" max="4107" width="1.5546875" style="48" customWidth="1"/>
    <col min="4108" max="4109" width="0" style="48" hidden="1" customWidth="1"/>
    <col min="4110" max="4110" width="1.44140625" style="48" customWidth="1"/>
    <col min="4111" max="4352" width="11.5546875" style="48"/>
    <col min="4353" max="4353" width="1.33203125" style="48" customWidth="1"/>
    <col min="4354" max="4354" width="11.5546875" style="48"/>
    <col min="4355" max="4355" width="12.5546875" style="48" customWidth="1"/>
    <col min="4356" max="4356" width="12.88671875" style="48" customWidth="1"/>
    <col min="4357" max="4357" width="2.5546875" style="48" customWidth="1"/>
    <col min="4358" max="4359" width="11.5546875" style="48"/>
    <col min="4360" max="4360" width="26.5546875" style="48" customWidth="1"/>
    <col min="4361" max="4361" width="2.5546875" style="48" customWidth="1"/>
    <col min="4362" max="4362" width="17.5546875" style="48" customWidth="1"/>
    <col min="4363" max="4363" width="1.5546875" style="48" customWidth="1"/>
    <col min="4364" max="4365" width="0" style="48" hidden="1" customWidth="1"/>
    <col min="4366" max="4366" width="1.44140625" style="48" customWidth="1"/>
    <col min="4367" max="4608" width="11.5546875" style="48"/>
    <col min="4609" max="4609" width="1.33203125" style="48" customWidth="1"/>
    <col min="4610" max="4610" width="11.5546875" style="48"/>
    <col min="4611" max="4611" width="12.5546875" style="48" customWidth="1"/>
    <col min="4612" max="4612" width="12.88671875" style="48" customWidth="1"/>
    <col min="4613" max="4613" width="2.5546875" style="48" customWidth="1"/>
    <col min="4614" max="4615" width="11.5546875" style="48"/>
    <col min="4616" max="4616" width="26.5546875" style="48" customWidth="1"/>
    <col min="4617" max="4617" width="2.5546875" style="48" customWidth="1"/>
    <col min="4618" max="4618" width="17.5546875" style="48" customWidth="1"/>
    <col min="4619" max="4619" width="1.5546875" style="48" customWidth="1"/>
    <col min="4620" max="4621" width="0" style="48" hidden="1" customWidth="1"/>
    <col min="4622" max="4622" width="1.44140625" style="48" customWidth="1"/>
    <col min="4623" max="4864" width="11.5546875" style="48"/>
    <col min="4865" max="4865" width="1.33203125" style="48" customWidth="1"/>
    <col min="4866" max="4866" width="11.5546875" style="48"/>
    <col min="4867" max="4867" width="12.5546875" style="48" customWidth="1"/>
    <col min="4868" max="4868" width="12.88671875" style="48" customWidth="1"/>
    <col min="4869" max="4869" width="2.5546875" style="48" customWidth="1"/>
    <col min="4870" max="4871" width="11.5546875" style="48"/>
    <col min="4872" max="4872" width="26.5546875" style="48" customWidth="1"/>
    <col min="4873" max="4873" width="2.5546875" style="48" customWidth="1"/>
    <col min="4874" max="4874" width="17.5546875" style="48" customWidth="1"/>
    <col min="4875" max="4875" width="1.5546875" style="48" customWidth="1"/>
    <col min="4876" max="4877" width="0" style="48" hidden="1" customWidth="1"/>
    <col min="4878" max="4878" width="1.44140625" style="48" customWidth="1"/>
    <col min="4879" max="5120" width="11.5546875" style="48"/>
    <col min="5121" max="5121" width="1.33203125" style="48" customWidth="1"/>
    <col min="5122" max="5122" width="11.5546875" style="48"/>
    <col min="5123" max="5123" width="12.5546875" style="48" customWidth="1"/>
    <col min="5124" max="5124" width="12.88671875" style="48" customWidth="1"/>
    <col min="5125" max="5125" width="2.5546875" style="48" customWidth="1"/>
    <col min="5126" max="5127" width="11.5546875" style="48"/>
    <col min="5128" max="5128" width="26.5546875" style="48" customWidth="1"/>
    <col min="5129" max="5129" width="2.5546875" style="48" customWidth="1"/>
    <col min="5130" max="5130" width="17.5546875" style="48" customWidth="1"/>
    <col min="5131" max="5131" width="1.5546875" style="48" customWidth="1"/>
    <col min="5132" max="5133" width="0" style="48" hidden="1" customWidth="1"/>
    <col min="5134" max="5134" width="1.44140625" style="48" customWidth="1"/>
    <col min="5135" max="5376" width="11.5546875" style="48"/>
    <col min="5377" max="5377" width="1.33203125" style="48" customWidth="1"/>
    <col min="5378" max="5378" width="11.5546875" style="48"/>
    <col min="5379" max="5379" width="12.5546875" style="48" customWidth="1"/>
    <col min="5380" max="5380" width="12.88671875" style="48" customWidth="1"/>
    <col min="5381" max="5381" width="2.5546875" style="48" customWidth="1"/>
    <col min="5382" max="5383" width="11.5546875" style="48"/>
    <col min="5384" max="5384" width="26.5546875" style="48" customWidth="1"/>
    <col min="5385" max="5385" width="2.5546875" style="48" customWidth="1"/>
    <col min="5386" max="5386" width="17.5546875" style="48" customWidth="1"/>
    <col min="5387" max="5387" width="1.5546875" style="48" customWidth="1"/>
    <col min="5388" max="5389" width="0" style="48" hidden="1" customWidth="1"/>
    <col min="5390" max="5390" width="1.44140625" style="48" customWidth="1"/>
    <col min="5391" max="5632" width="11.5546875" style="48"/>
    <col min="5633" max="5633" width="1.33203125" style="48" customWidth="1"/>
    <col min="5634" max="5634" width="11.5546875" style="48"/>
    <col min="5635" max="5635" width="12.5546875" style="48" customWidth="1"/>
    <col min="5636" max="5636" width="12.88671875" style="48" customWidth="1"/>
    <col min="5637" max="5637" width="2.5546875" style="48" customWidth="1"/>
    <col min="5638" max="5639" width="11.5546875" style="48"/>
    <col min="5640" max="5640" width="26.5546875" style="48" customWidth="1"/>
    <col min="5641" max="5641" width="2.5546875" style="48" customWidth="1"/>
    <col min="5642" max="5642" width="17.5546875" style="48" customWidth="1"/>
    <col min="5643" max="5643" width="1.5546875" style="48" customWidth="1"/>
    <col min="5644" max="5645" width="0" style="48" hidden="1" customWidth="1"/>
    <col min="5646" max="5646" width="1.44140625" style="48" customWidth="1"/>
    <col min="5647" max="5888" width="11.5546875" style="48"/>
    <col min="5889" max="5889" width="1.33203125" style="48" customWidth="1"/>
    <col min="5890" max="5890" width="11.5546875" style="48"/>
    <col min="5891" max="5891" width="12.5546875" style="48" customWidth="1"/>
    <col min="5892" max="5892" width="12.88671875" style="48" customWidth="1"/>
    <col min="5893" max="5893" width="2.5546875" style="48" customWidth="1"/>
    <col min="5894" max="5895" width="11.5546875" style="48"/>
    <col min="5896" max="5896" width="26.5546875" style="48" customWidth="1"/>
    <col min="5897" max="5897" width="2.5546875" style="48" customWidth="1"/>
    <col min="5898" max="5898" width="17.5546875" style="48" customWidth="1"/>
    <col min="5899" max="5899" width="1.5546875" style="48" customWidth="1"/>
    <col min="5900" max="5901" width="0" style="48" hidden="1" customWidth="1"/>
    <col min="5902" max="5902" width="1.44140625" style="48" customWidth="1"/>
    <col min="5903" max="6144" width="11.5546875" style="48"/>
    <col min="6145" max="6145" width="1.33203125" style="48" customWidth="1"/>
    <col min="6146" max="6146" width="11.5546875" style="48"/>
    <col min="6147" max="6147" width="12.5546875" style="48" customWidth="1"/>
    <col min="6148" max="6148" width="12.88671875" style="48" customWidth="1"/>
    <col min="6149" max="6149" width="2.5546875" style="48" customWidth="1"/>
    <col min="6150" max="6151" width="11.5546875" style="48"/>
    <col min="6152" max="6152" width="26.5546875" style="48" customWidth="1"/>
    <col min="6153" max="6153" width="2.5546875" style="48" customWidth="1"/>
    <col min="6154" max="6154" width="17.5546875" style="48" customWidth="1"/>
    <col min="6155" max="6155" width="1.5546875" style="48" customWidth="1"/>
    <col min="6156" max="6157" width="0" style="48" hidden="1" customWidth="1"/>
    <col min="6158" max="6158" width="1.44140625" style="48" customWidth="1"/>
    <col min="6159" max="6400" width="11.5546875" style="48"/>
    <col min="6401" max="6401" width="1.33203125" style="48" customWidth="1"/>
    <col min="6402" max="6402" width="11.5546875" style="48"/>
    <col min="6403" max="6403" width="12.5546875" style="48" customWidth="1"/>
    <col min="6404" max="6404" width="12.88671875" style="48" customWidth="1"/>
    <col min="6405" max="6405" width="2.5546875" style="48" customWidth="1"/>
    <col min="6406" max="6407" width="11.5546875" style="48"/>
    <col min="6408" max="6408" width="26.5546875" style="48" customWidth="1"/>
    <col min="6409" max="6409" width="2.5546875" style="48" customWidth="1"/>
    <col min="6410" max="6410" width="17.5546875" style="48" customWidth="1"/>
    <col min="6411" max="6411" width="1.5546875" style="48" customWidth="1"/>
    <col min="6412" max="6413" width="0" style="48" hidden="1" customWidth="1"/>
    <col min="6414" max="6414" width="1.44140625" style="48" customWidth="1"/>
    <col min="6415" max="6656" width="11.5546875" style="48"/>
    <col min="6657" max="6657" width="1.33203125" style="48" customWidth="1"/>
    <col min="6658" max="6658" width="11.5546875" style="48"/>
    <col min="6659" max="6659" width="12.5546875" style="48" customWidth="1"/>
    <col min="6660" max="6660" width="12.88671875" style="48" customWidth="1"/>
    <col min="6661" max="6661" width="2.5546875" style="48" customWidth="1"/>
    <col min="6662" max="6663" width="11.5546875" style="48"/>
    <col min="6664" max="6664" width="26.5546875" style="48" customWidth="1"/>
    <col min="6665" max="6665" width="2.5546875" style="48" customWidth="1"/>
    <col min="6666" max="6666" width="17.5546875" style="48" customWidth="1"/>
    <col min="6667" max="6667" width="1.5546875" style="48" customWidth="1"/>
    <col min="6668" max="6669" width="0" style="48" hidden="1" customWidth="1"/>
    <col min="6670" max="6670" width="1.44140625" style="48" customWidth="1"/>
    <col min="6671" max="6912" width="11.5546875" style="48"/>
    <col min="6913" max="6913" width="1.33203125" style="48" customWidth="1"/>
    <col min="6914" max="6914" width="11.5546875" style="48"/>
    <col min="6915" max="6915" width="12.5546875" style="48" customWidth="1"/>
    <col min="6916" max="6916" width="12.88671875" style="48" customWidth="1"/>
    <col min="6917" max="6917" width="2.5546875" style="48" customWidth="1"/>
    <col min="6918" max="6919" width="11.5546875" style="48"/>
    <col min="6920" max="6920" width="26.5546875" style="48" customWidth="1"/>
    <col min="6921" max="6921" width="2.5546875" style="48" customWidth="1"/>
    <col min="6922" max="6922" width="17.5546875" style="48" customWidth="1"/>
    <col min="6923" max="6923" width="1.5546875" style="48" customWidth="1"/>
    <col min="6924" max="6925" width="0" style="48" hidden="1" customWidth="1"/>
    <col min="6926" max="6926" width="1.44140625" style="48" customWidth="1"/>
    <col min="6927" max="7168" width="11.5546875" style="48"/>
    <col min="7169" max="7169" width="1.33203125" style="48" customWidth="1"/>
    <col min="7170" max="7170" width="11.5546875" style="48"/>
    <col min="7171" max="7171" width="12.5546875" style="48" customWidth="1"/>
    <col min="7172" max="7172" width="12.88671875" style="48" customWidth="1"/>
    <col min="7173" max="7173" width="2.5546875" style="48" customWidth="1"/>
    <col min="7174" max="7175" width="11.5546875" style="48"/>
    <col min="7176" max="7176" width="26.5546875" style="48" customWidth="1"/>
    <col min="7177" max="7177" width="2.5546875" style="48" customWidth="1"/>
    <col min="7178" max="7178" width="17.5546875" style="48" customWidth="1"/>
    <col min="7179" max="7179" width="1.5546875" style="48" customWidth="1"/>
    <col min="7180" max="7181" width="0" style="48" hidden="1" customWidth="1"/>
    <col min="7182" max="7182" width="1.44140625" style="48" customWidth="1"/>
    <col min="7183" max="7424" width="11.5546875" style="48"/>
    <col min="7425" max="7425" width="1.33203125" style="48" customWidth="1"/>
    <col min="7426" max="7426" width="11.5546875" style="48"/>
    <col min="7427" max="7427" width="12.5546875" style="48" customWidth="1"/>
    <col min="7428" max="7428" width="12.88671875" style="48" customWidth="1"/>
    <col min="7429" max="7429" width="2.5546875" style="48" customWidth="1"/>
    <col min="7430" max="7431" width="11.5546875" style="48"/>
    <col min="7432" max="7432" width="26.5546875" style="48" customWidth="1"/>
    <col min="7433" max="7433" width="2.5546875" style="48" customWidth="1"/>
    <col min="7434" max="7434" width="17.5546875" style="48" customWidth="1"/>
    <col min="7435" max="7435" width="1.5546875" style="48" customWidth="1"/>
    <col min="7436" max="7437" width="0" style="48" hidden="1" customWidth="1"/>
    <col min="7438" max="7438" width="1.44140625" style="48" customWidth="1"/>
    <col min="7439" max="7680" width="11.5546875" style="48"/>
    <col min="7681" max="7681" width="1.33203125" style="48" customWidth="1"/>
    <col min="7682" max="7682" width="11.5546875" style="48"/>
    <col min="7683" max="7683" width="12.5546875" style="48" customWidth="1"/>
    <col min="7684" max="7684" width="12.88671875" style="48" customWidth="1"/>
    <col min="7685" max="7685" width="2.5546875" style="48" customWidth="1"/>
    <col min="7686" max="7687" width="11.5546875" style="48"/>
    <col min="7688" max="7688" width="26.5546875" style="48" customWidth="1"/>
    <col min="7689" max="7689" width="2.5546875" style="48" customWidth="1"/>
    <col min="7690" max="7690" width="17.5546875" style="48" customWidth="1"/>
    <col min="7691" max="7691" width="1.5546875" style="48" customWidth="1"/>
    <col min="7692" max="7693" width="0" style="48" hidden="1" customWidth="1"/>
    <col min="7694" max="7694" width="1.44140625" style="48" customWidth="1"/>
    <col min="7695" max="7936" width="11.5546875" style="48"/>
    <col min="7937" max="7937" width="1.33203125" style="48" customWidth="1"/>
    <col min="7938" max="7938" width="11.5546875" style="48"/>
    <col min="7939" max="7939" width="12.5546875" style="48" customWidth="1"/>
    <col min="7940" max="7940" width="12.88671875" style="48" customWidth="1"/>
    <col min="7941" max="7941" width="2.5546875" style="48" customWidth="1"/>
    <col min="7942" max="7943" width="11.5546875" style="48"/>
    <col min="7944" max="7944" width="26.5546875" style="48" customWidth="1"/>
    <col min="7945" max="7945" width="2.5546875" style="48" customWidth="1"/>
    <col min="7946" max="7946" width="17.5546875" style="48" customWidth="1"/>
    <col min="7947" max="7947" width="1.5546875" style="48" customWidth="1"/>
    <col min="7948" max="7949" width="0" style="48" hidden="1" customWidth="1"/>
    <col min="7950" max="7950" width="1.44140625" style="48" customWidth="1"/>
    <col min="7951" max="8192" width="11.5546875" style="48"/>
    <col min="8193" max="8193" width="1.33203125" style="48" customWidth="1"/>
    <col min="8194" max="8194" width="11.5546875" style="48"/>
    <col min="8195" max="8195" width="12.5546875" style="48" customWidth="1"/>
    <col min="8196" max="8196" width="12.88671875" style="48" customWidth="1"/>
    <col min="8197" max="8197" width="2.5546875" style="48" customWidth="1"/>
    <col min="8198" max="8199" width="11.5546875" style="48"/>
    <col min="8200" max="8200" width="26.5546875" style="48" customWidth="1"/>
    <col min="8201" max="8201" width="2.5546875" style="48" customWidth="1"/>
    <col min="8202" max="8202" width="17.5546875" style="48" customWidth="1"/>
    <col min="8203" max="8203" width="1.5546875" style="48" customWidth="1"/>
    <col min="8204" max="8205" width="0" style="48" hidden="1" customWidth="1"/>
    <col min="8206" max="8206" width="1.44140625" style="48" customWidth="1"/>
    <col min="8207" max="8448" width="11.5546875" style="48"/>
    <col min="8449" max="8449" width="1.33203125" style="48" customWidth="1"/>
    <col min="8450" max="8450" width="11.5546875" style="48"/>
    <col min="8451" max="8451" width="12.5546875" style="48" customWidth="1"/>
    <col min="8452" max="8452" width="12.88671875" style="48" customWidth="1"/>
    <col min="8453" max="8453" width="2.5546875" style="48" customWidth="1"/>
    <col min="8454" max="8455" width="11.5546875" style="48"/>
    <col min="8456" max="8456" width="26.5546875" style="48" customWidth="1"/>
    <col min="8457" max="8457" width="2.5546875" style="48" customWidth="1"/>
    <col min="8458" max="8458" width="17.5546875" style="48" customWidth="1"/>
    <col min="8459" max="8459" width="1.5546875" style="48" customWidth="1"/>
    <col min="8460" max="8461" width="0" style="48" hidden="1" customWidth="1"/>
    <col min="8462" max="8462" width="1.44140625" style="48" customWidth="1"/>
    <col min="8463" max="8704" width="11.5546875" style="48"/>
    <col min="8705" max="8705" width="1.33203125" style="48" customWidth="1"/>
    <col min="8706" max="8706" width="11.5546875" style="48"/>
    <col min="8707" max="8707" width="12.5546875" style="48" customWidth="1"/>
    <col min="8708" max="8708" width="12.88671875" style="48" customWidth="1"/>
    <col min="8709" max="8709" width="2.5546875" style="48" customWidth="1"/>
    <col min="8710" max="8711" width="11.5546875" style="48"/>
    <col min="8712" max="8712" width="26.5546875" style="48" customWidth="1"/>
    <col min="8713" max="8713" width="2.5546875" style="48" customWidth="1"/>
    <col min="8714" max="8714" width="17.5546875" style="48" customWidth="1"/>
    <col min="8715" max="8715" width="1.5546875" style="48" customWidth="1"/>
    <col min="8716" max="8717" width="0" style="48" hidden="1" customWidth="1"/>
    <col min="8718" max="8718" width="1.44140625" style="48" customWidth="1"/>
    <col min="8719" max="8960" width="11.5546875" style="48"/>
    <col min="8961" max="8961" width="1.33203125" style="48" customWidth="1"/>
    <col min="8962" max="8962" width="11.5546875" style="48"/>
    <col min="8963" max="8963" width="12.5546875" style="48" customWidth="1"/>
    <col min="8964" max="8964" width="12.88671875" style="48" customWidth="1"/>
    <col min="8965" max="8965" width="2.5546875" style="48" customWidth="1"/>
    <col min="8966" max="8967" width="11.5546875" style="48"/>
    <col min="8968" max="8968" width="26.5546875" style="48" customWidth="1"/>
    <col min="8969" max="8969" width="2.5546875" style="48" customWidth="1"/>
    <col min="8970" max="8970" width="17.5546875" style="48" customWidth="1"/>
    <col min="8971" max="8971" width="1.5546875" style="48" customWidth="1"/>
    <col min="8972" max="8973" width="0" style="48" hidden="1" customWidth="1"/>
    <col min="8974" max="8974" width="1.44140625" style="48" customWidth="1"/>
    <col min="8975" max="9216" width="11.5546875" style="48"/>
    <col min="9217" max="9217" width="1.33203125" style="48" customWidth="1"/>
    <col min="9218" max="9218" width="11.5546875" style="48"/>
    <col min="9219" max="9219" width="12.5546875" style="48" customWidth="1"/>
    <col min="9220" max="9220" width="12.88671875" style="48" customWidth="1"/>
    <col min="9221" max="9221" width="2.5546875" style="48" customWidth="1"/>
    <col min="9222" max="9223" width="11.5546875" style="48"/>
    <col min="9224" max="9224" width="26.5546875" style="48" customWidth="1"/>
    <col min="9225" max="9225" width="2.5546875" style="48" customWidth="1"/>
    <col min="9226" max="9226" width="17.5546875" style="48" customWidth="1"/>
    <col min="9227" max="9227" width="1.5546875" style="48" customWidth="1"/>
    <col min="9228" max="9229" width="0" style="48" hidden="1" customWidth="1"/>
    <col min="9230" max="9230" width="1.44140625" style="48" customWidth="1"/>
    <col min="9231" max="9472" width="11.5546875" style="48"/>
    <col min="9473" max="9473" width="1.33203125" style="48" customWidth="1"/>
    <col min="9474" max="9474" width="11.5546875" style="48"/>
    <col min="9475" max="9475" width="12.5546875" style="48" customWidth="1"/>
    <col min="9476" max="9476" width="12.88671875" style="48" customWidth="1"/>
    <col min="9477" max="9477" width="2.5546875" style="48" customWidth="1"/>
    <col min="9478" max="9479" width="11.5546875" style="48"/>
    <col min="9480" max="9480" width="26.5546875" style="48" customWidth="1"/>
    <col min="9481" max="9481" width="2.5546875" style="48" customWidth="1"/>
    <col min="9482" max="9482" width="17.5546875" style="48" customWidth="1"/>
    <col min="9483" max="9483" width="1.5546875" style="48" customWidth="1"/>
    <col min="9484" max="9485" width="0" style="48" hidden="1" customWidth="1"/>
    <col min="9486" max="9486" width="1.44140625" style="48" customWidth="1"/>
    <col min="9487" max="9728" width="11.5546875" style="48"/>
    <col min="9729" max="9729" width="1.33203125" style="48" customWidth="1"/>
    <col min="9730" max="9730" width="11.5546875" style="48"/>
    <col min="9731" max="9731" width="12.5546875" style="48" customWidth="1"/>
    <col min="9732" max="9732" width="12.88671875" style="48" customWidth="1"/>
    <col min="9733" max="9733" width="2.5546875" style="48" customWidth="1"/>
    <col min="9734" max="9735" width="11.5546875" style="48"/>
    <col min="9736" max="9736" width="26.5546875" style="48" customWidth="1"/>
    <col min="9737" max="9737" width="2.5546875" style="48" customWidth="1"/>
    <col min="9738" max="9738" width="17.5546875" style="48" customWidth="1"/>
    <col min="9739" max="9739" width="1.5546875" style="48" customWidth="1"/>
    <col min="9740" max="9741" width="0" style="48" hidden="1" customWidth="1"/>
    <col min="9742" max="9742" width="1.44140625" style="48" customWidth="1"/>
    <col min="9743" max="9984" width="11.5546875" style="48"/>
    <col min="9985" max="9985" width="1.33203125" style="48" customWidth="1"/>
    <col min="9986" max="9986" width="11.5546875" style="48"/>
    <col min="9987" max="9987" width="12.5546875" style="48" customWidth="1"/>
    <col min="9988" max="9988" width="12.88671875" style="48" customWidth="1"/>
    <col min="9989" max="9989" width="2.5546875" style="48" customWidth="1"/>
    <col min="9990" max="9991" width="11.5546875" style="48"/>
    <col min="9992" max="9992" width="26.5546875" style="48" customWidth="1"/>
    <col min="9993" max="9993" width="2.5546875" style="48" customWidth="1"/>
    <col min="9994" max="9994" width="17.5546875" style="48" customWidth="1"/>
    <col min="9995" max="9995" width="1.5546875" style="48" customWidth="1"/>
    <col min="9996" max="9997" width="0" style="48" hidden="1" customWidth="1"/>
    <col min="9998" max="9998" width="1.44140625" style="48" customWidth="1"/>
    <col min="9999" max="10240" width="11.5546875" style="48"/>
    <col min="10241" max="10241" width="1.33203125" style="48" customWidth="1"/>
    <col min="10242" max="10242" width="11.5546875" style="48"/>
    <col min="10243" max="10243" width="12.5546875" style="48" customWidth="1"/>
    <col min="10244" max="10244" width="12.88671875" style="48" customWidth="1"/>
    <col min="10245" max="10245" width="2.5546875" style="48" customWidth="1"/>
    <col min="10246" max="10247" width="11.5546875" style="48"/>
    <col min="10248" max="10248" width="26.5546875" style="48" customWidth="1"/>
    <col min="10249" max="10249" width="2.5546875" style="48" customWidth="1"/>
    <col min="10250" max="10250" width="17.5546875" style="48" customWidth="1"/>
    <col min="10251" max="10251" width="1.5546875" style="48" customWidth="1"/>
    <col min="10252" max="10253" width="0" style="48" hidden="1" customWidth="1"/>
    <col min="10254" max="10254" width="1.44140625" style="48" customWidth="1"/>
    <col min="10255" max="10496" width="11.5546875" style="48"/>
    <col min="10497" max="10497" width="1.33203125" style="48" customWidth="1"/>
    <col min="10498" max="10498" width="11.5546875" style="48"/>
    <col min="10499" max="10499" width="12.5546875" style="48" customWidth="1"/>
    <col min="10500" max="10500" width="12.88671875" style="48" customWidth="1"/>
    <col min="10501" max="10501" width="2.5546875" style="48" customWidth="1"/>
    <col min="10502" max="10503" width="11.5546875" style="48"/>
    <col min="10504" max="10504" width="26.5546875" style="48" customWidth="1"/>
    <col min="10505" max="10505" width="2.5546875" style="48" customWidth="1"/>
    <col min="10506" max="10506" width="17.5546875" style="48" customWidth="1"/>
    <col min="10507" max="10507" width="1.5546875" style="48" customWidth="1"/>
    <col min="10508" max="10509" width="0" style="48" hidden="1" customWidth="1"/>
    <col min="10510" max="10510" width="1.44140625" style="48" customWidth="1"/>
    <col min="10511" max="10752" width="11.5546875" style="48"/>
    <col min="10753" max="10753" width="1.33203125" style="48" customWidth="1"/>
    <col min="10754" max="10754" width="11.5546875" style="48"/>
    <col min="10755" max="10755" width="12.5546875" style="48" customWidth="1"/>
    <col min="10756" max="10756" width="12.88671875" style="48" customWidth="1"/>
    <col min="10757" max="10757" width="2.5546875" style="48" customWidth="1"/>
    <col min="10758" max="10759" width="11.5546875" style="48"/>
    <col min="10760" max="10760" width="26.5546875" style="48" customWidth="1"/>
    <col min="10761" max="10761" width="2.5546875" style="48" customWidth="1"/>
    <col min="10762" max="10762" width="17.5546875" style="48" customWidth="1"/>
    <col min="10763" max="10763" width="1.5546875" style="48" customWidth="1"/>
    <col min="10764" max="10765" width="0" style="48" hidden="1" customWidth="1"/>
    <col min="10766" max="10766" width="1.44140625" style="48" customWidth="1"/>
    <col min="10767" max="11008" width="11.5546875" style="48"/>
    <col min="11009" max="11009" width="1.33203125" style="48" customWidth="1"/>
    <col min="11010" max="11010" width="11.5546875" style="48"/>
    <col min="11011" max="11011" width="12.5546875" style="48" customWidth="1"/>
    <col min="11012" max="11012" width="12.88671875" style="48" customWidth="1"/>
    <col min="11013" max="11013" width="2.5546875" style="48" customWidth="1"/>
    <col min="11014" max="11015" width="11.5546875" style="48"/>
    <col min="11016" max="11016" width="26.5546875" style="48" customWidth="1"/>
    <col min="11017" max="11017" width="2.5546875" style="48" customWidth="1"/>
    <col min="11018" max="11018" width="17.5546875" style="48" customWidth="1"/>
    <col min="11019" max="11019" width="1.5546875" style="48" customWidth="1"/>
    <col min="11020" max="11021" width="0" style="48" hidden="1" customWidth="1"/>
    <col min="11022" max="11022" width="1.44140625" style="48" customWidth="1"/>
    <col min="11023" max="11264" width="11.5546875" style="48"/>
    <col min="11265" max="11265" width="1.33203125" style="48" customWidth="1"/>
    <col min="11266" max="11266" width="11.5546875" style="48"/>
    <col min="11267" max="11267" width="12.5546875" style="48" customWidth="1"/>
    <col min="11268" max="11268" width="12.88671875" style="48" customWidth="1"/>
    <col min="11269" max="11269" width="2.5546875" style="48" customWidth="1"/>
    <col min="11270" max="11271" width="11.5546875" style="48"/>
    <col min="11272" max="11272" width="26.5546875" style="48" customWidth="1"/>
    <col min="11273" max="11273" width="2.5546875" style="48" customWidth="1"/>
    <col min="11274" max="11274" width="17.5546875" style="48" customWidth="1"/>
    <col min="11275" max="11275" width="1.5546875" style="48" customWidth="1"/>
    <col min="11276" max="11277" width="0" style="48" hidden="1" customWidth="1"/>
    <col min="11278" max="11278" width="1.44140625" style="48" customWidth="1"/>
    <col min="11279" max="11520" width="11.5546875" style="48"/>
    <col min="11521" max="11521" width="1.33203125" style="48" customWidth="1"/>
    <col min="11522" max="11522" width="11.5546875" style="48"/>
    <col min="11523" max="11523" width="12.5546875" style="48" customWidth="1"/>
    <col min="11524" max="11524" width="12.88671875" style="48" customWidth="1"/>
    <col min="11525" max="11525" width="2.5546875" style="48" customWidth="1"/>
    <col min="11526" max="11527" width="11.5546875" style="48"/>
    <col min="11528" max="11528" width="26.5546875" style="48" customWidth="1"/>
    <col min="11529" max="11529" width="2.5546875" style="48" customWidth="1"/>
    <col min="11530" max="11530" width="17.5546875" style="48" customWidth="1"/>
    <col min="11531" max="11531" width="1.5546875" style="48" customWidth="1"/>
    <col min="11532" max="11533" width="0" style="48" hidden="1" customWidth="1"/>
    <col min="11534" max="11534" width="1.44140625" style="48" customWidth="1"/>
    <col min="11535" max="11776" width="11.5546875" style="48"/>
    <col min="11777" max="11777" width="1.33203125" style="48" customWidth="1"/>
    <col min="11778" max="11778" width="11.5546875" style="48"/>
    <col min="11779" max="11779" width="12.5546875" style="48" customWidth="1"/>
    <col min="11780" max="11780" width="12.88671875" style="48" customWidth="1"/>
    <col min="11781" max="11781" width="2.5546875" style="48" customWidth="1"/>
    <col min="11782" max="11783" width="11.5546875" style="48"/>
    <col min="11784" max="11784" width="26.5546875" style="48" customWidth="1"/>
    <col min="11785" max="11785" width="2.5546875" style="48" customWidth="1"/>
    <col min="11786" max="11786" width="17.5546875" style="48" customWidth="1"/>
    <col min="11787" max="11787" width="1.5546875" style="48" customWidth="1"/>
    <col min="11788" max="11789" width="0" style="48" hidden="1" customWidth="1"/>
    <col min="11790" max="11790" width="1.44140625" style="48" customWidth="1"/>
    <col min="11791" max="12032" width="11.5546875" style="48"/>
    <col min="12033" max="12033" width="1.33203125" style="48" customWidth="1"/>
    <col min="12034" max="12034" width="11.5546875" style="48"/>
    <col min="12035" max="12035" width="12.5546875" style="48" customWidth="1"/>
    <col min="12036" max="12036" width="12.88671875" style="48" customWidth="1"/>
    <col min="12037" max="12037" width="2.5546875" style="48" customWidth="1"/>
    <col min="12038" max="12039" width="11.5546875" style="48"/>
    <col min="12040" max="12040" width="26.5546875" style="48" customWidth="1"/>
    <col min="12041" max="12041" width="2.5546875" style="48" customWidth="1"/>
    <col min="12042" max="12042" width="17.5546875" style="48" customWidth="1"/>
    <col min="12043" max="12043" width="1.5546875" style="48" customWidth="1"/>
    <col min="12044" max="12045" width="0" style="48" hidden="1" customWidth="1"/>
    <col min="12046" max="12046" width="1.44140625" style="48" customWidth="1"/>
    <col min="12047" max="12288" width="11.5546875" style="48"/>
    <col min="12289" max="12289" width="1.33203125" style="48" customWidth="1"/>
    <col min="12290" max="12290" width="11.5546875" style="48"/>
    <col min="12291" max="12291" width="12.5546875" style="48" customWidth="1"/>
    <col min="12292" max="12292" width="12.88671875" style="48" customWidth="1"/>
    <col min="12293" max="12293" width="2.5546875" style="48" customWidth="1"/>
    <col min="12294" max="12295" width="11.5546875" style="48"/>
    <col min="12296" max="12296" width="26.5546875" style="48" customWidth="1"/>
    <col min="12297" max="12297" width="2.5546875" style="48" customWidth="1"/>
    <col min="12298" max="12298" width="17.5546875" style="48" customWidth="1"/>
    <col min="12299" max="12299" width="1.5546875" style="48" customWidth="1"/>
    <col min="12300" max="12301" width="0" style="48" hidden="1" customWidth="1"/>
    <col min="12302" max="12302" width="1.44140625" style="48" customWidth="1"/>
    <col min="12303" max="12544" width="11.5546875" style="48"/>
    <col min="12545" max="12545" width="1.33203125" style="48" customWidth="1"/>
    <col min="12546" max="12546" width="11.5546875" style="48"/>
    <col min="12547" max="12547" width="12.5546875" style="48" customWidth="1"/>
    <col min="12548" max="12548" width="12.88671875" style="48" customWidth="1"/>
    <col min="12549" max="12549" width="2.5546875" style="48" customWidth="1"/>
    <col min="12550" max="12551" width="11.5546875" style="48"/>
    <col min="12552" max="12552" width="26.5546875" style="48" customWidth="1"/>
    <col min="12553" max="12553" width="2.5546875" style="48" customWidth="1"/>
    <col min="12554" max="12554" width="17.5546875" style="48" customWidth="1"/>
    <col min="12555" max="12555" width="1.5546875" style="48" customWidth="1"/>
    <col min="12556" max="12557" width="0" style="48" hidden="1" customWidth="1"/>
    <col min="12558" max="12558" width="1.44140625" style="48" customWidth="1"/>
    <col min="12559" max="12800" width="11.5546875" style="48"/>
    <col min="12801" max="12801" width="1.33203125" style="48" customWidth="1"/>
    <col min="12802" max="12802" width="11.5546875" style="48"/>
    <col min="12803" max="12803" width="12.5546875" style="48" customWidth="1"/>
    <col min="12804" max="12804" width="12.88671875" style="48" customWidth="1"/>
    <col min="12805" max="12805" width="2.5546875" style="48" customWidth="1"/>
    <col min="12806" max="12807" width="11.5546875" style="48"/>
    <col min="12808" max="12808" width="26.5546875" style="48" customWidth="1"/>
    <col min="12809" max="12809" width="2.5546875" style="48" customWidth="1"/>
    <col min="12810" max="12810" width="17.5546875" style="48" customWidth="1"/>
    <col min="12811" max="12811" width="1.5546875" style="48" customWidth="1"/>
    <col min="12812" max="12813" width="0" style="48" hidden="1" customWidth="1"/>
    <col min="12814" max="12814" width="1.44140625" style="48" customWidth="1"/>
    <col min="12815" max="13056" width="11.5546875" style="48"/>
    <col min="13057" max="13057" width="1.33203125" style="48" customWidth="1"/>
    <col min="13058" max="13058" width="11.5546875" style="48"/>
    <col min="13059" max="13059" width="12.5546875" style="48" customWidth="1"/>
    <col min="13060" max="13060" width="12.88671875" style="48" customWidth="1"/>
    <col min="13061" max="13061" width="2.5546875" style="48" customWidth="1"/>
    <col min="13062" max="13063" width="11.5546875" style="48"/>
    <col min="13064" max="13064" width="26.5546875" style="48" customWidth="1"/>
    <col min="13065" max="13065" width="2.5546875" style="48" customWidth="1"/>
    <col min="13066" max="13066" width="17.5546875" style="48" customWidth="1"/>
    <col min="13067" max="13067" width="1.5546875" style="48" customWidth="1"/>
    <col min="13068" max="13069" width="0" style="48" hidden="1" customWidth="1"/>
    <col min="13070" max="13070" width="1.44140625" style="48" customWidth="1"/>
    <col min="13071" max="13312" width="11.5546875" style="48"/>
    <col min="13313" max="13313" width="1.33203125" style="48" customWidth="1"/>
    <col min="13314" max="13314" width="11.5546875" style="48"/>
    <col min="13315" max="13315" width="12.5546875" style="48" customWidth="1"/>
    <col min="13316" max="13316" width="12.88671875" style="48" customWidth="1"/>
    <col min="13317" max="13317" width="2.5546875" style="48" customWidth="1"/>
    <col min="13318" max="13319" width="11.5546875" style="48"/>
    <col min="13320" max="13320" width="26.5546875" style="48" customWidth="1"/>
    <col min="13321" max="13321" width="2.5546875" style="48" customWidth="1"/>
    <col min="13322" max="13322" width="17.5546875" style="48" customWidth="1"/>
    <col min="13323" max="13323" width="1.5546875" style="48" customWidth="1"/>
    <col min="13324" max="13325" width="0" style="48" hidden="1" customWidth="1"/>
    <col min="13326" max="13326" width="1.44140625" style="48" customWidth="1"/>
    <col min="13327" max="13568" width="11.5546875" style="48"/>
    <col min="13569" max="13569" width="1.33203125" style="48" customWidth="1"/>
    <col min="13570" max="13570" width="11.5546875" style="48"/>
    <col min="13571" max="13571" width="12.5546875" style="48" customWidth="1"/>
    <col min="13572" max="13572" width="12.88671875" style="48" customWidth="1"/>
    <col min="13573" max="13573" width="2.5546875" style="48" customWidth="1"/>
    <col min="13574" max="13575" width="11.5546875" style="48"/>
    <col min="13576" max="13576" width="26.5546875" style="48" customWidth="1"/>
    <col min="13577" max="13577" width="2.5546875" style="48" customWidth="1"/>
    <col min="13578" max="13578" width="17.5546875" style="48" customWidth="1"/>
    <col min="13579" max="13579" width="1.5546875" style="48" customWidth="1"/>
    <col min="13580" max="13581" width="0" style="48" hidden="1" customWidth="1"/>
    <col min="13582" max="13582" width="1.44140625" style="48" customWidth="1"/>
    <col min="13583" max="13824" width="11.5546875" style="48"/>
    <col min="13825" max="13825" width="1.33203125" style="48" customWidth="1"/>
    <col min="13826" max="13826" width="11.5546875" style="48"/>
    <col min="13827" max="13827" width="12.5546875" style="48" customWidth="1"/>
    <col min="13828" max="13828" width="12.88671875" style="48" customWidth="1"/>
    <col min="13829" max="13829" width="2.5546875" style="48" customWidth="1"/>
    <col min="13830" max="13831" width="11.5546875" style="48"/>
    <col min="13832" max="13832" width="26.5546875" style="48" customWidth="1"/>
    <col min="13833" max="13833" width="2.5546875" style="48" customWidth="1"/>
    <col min="13834" max="13834" width="17.5546875" style="48" customWidth="1"/>
    <col min="13835" max="13835" width="1.5546875" style="48" customWidth="1"/>
    <col min="13836" max="13837" width="0" style="48" hidden="1" customWidth="1"/>
    <col min="13838" max="13838" width="1.44140625" style="48" customWidth="1"/>
    <col min="13839" max="14080" width="11.5546875" style="48"/>
    <col min="14081" max="14081" width="1.33203125" style="48" customWidth="1"/>
    <col min="14082" max="14082" width="11.5546875" style="48"/>
    <col min="14083" max="14083" width="12.5546875" style="48" customWidth="1"/>
    <col min="14084" max="14084" width="12.88671875" style="48" customWidth="1"/>
    <col min="14085" max="14085" width="2.5546875" style="48" customWidth="1"/>
    <col min="14086" max="14087" width="11.5546875" style="48"/>
    <col min="14088" max="14088" width="26.5546875" style="48" customWidth="1"/>
    <col min="14089" max="14089" width="2.5546875" style="48" customWidth="1"/>
    <col min="14090" max="14090" width="17.5546875" style="48" customWidth="1"/>
    <col min="14091" max="14091" width="1.5546875" style="48" customWidth="1"/>
    <col min="14092" max="14093" width="0" style="48" hidden="1" customWidth="1"/>
    <col min="14094" max="14094" width="1.44140625" style="48" customWidth="1"/>
    <col min="14095" max="14336" width="11.5546875" style="48"/>
    <col min="14337" max="14337" width="1.33203125" style="48" customWidth="1"/>
    <col min="14338" max="14338" width="11.5546875" style="48"/>
    <col min="14339" max="14339" width="12.5546875" style="48" customWidth="1"/>
    <col min="14340" max="14340" width="12.88671875" style="48" customWidth="1"/>
    <col min="14341" max="14341" width="2.5546875" style="48" customWidth="1"/>
    <col min="14342" max="14343" width="11.5546875" style="48"/>
    <col min="14344" max="14344" width="26.5546875" style="48" customWidth="1"/>
    <col min="14345" max="14345" width="2.5546875" style="48" customWidth="1"/>
    <col min="14346" max="14346" width="17.5546875" style="48" customWidth="1"/>
    <col min="14347" max="14347" width="1.5546875" style="48" customWidth="1"/>
    <col min="14348" max="14349" width="0" style="48" hidden="1" customWidth="1"/>
    <col min="14350" max="14350" width="1.44140625" style="48" customWidth="1"/>
    <col min="14351" max="14592" width="11.5546875" style="48"/>
    <col min="14593" max="14593" width="1.33203125" style="48" customWidth="1"/>
    <col min="14594" max="14594" width="11.5546875" style="48"/>
    <col min="14595" max="14595" width="12.5546875" style="48" customWidth="1"/>
    <col min="14596" max="14596" width="12.88671875" style="48" customWidth="1"/>
    <col min="14597" max="14597" width="2.5546875" style="48" customWidth="1"/>
    <col min="14598" max="14599" width="11.5546875" style="48"/>
    <col min="14600" max="14600" width="26.5546875" style="48" customWidth="1"/>
    <col min="14601" max="14601" width="2.5546875" style="48" customWidth="1"/>
    <col min="14602" max="14602" width="17.5546875" style="48" customWidth="1"/>
    <col min="14603" max="14603" width="1.5546875" style="48" customWidth="1"/>
    <col min="14604" max="14605" width="0" style="48" hidden="1" customWidth="1"/>
    <col min="14606" max="14606" width="1.44140625" style="48" customWidth="1"/>
    <col min="14607" max="14848" width="11.5546875" style="48"/>
    <col min="14849" max="14849" width="1.33203125" style="48" customWidth="1"/>
    <col min="14850" max="14850" width="11.5546875" style="48"/>
    <col min="14851" max="14851" width="12.5546875" style="48" customWidth="1"/>
    <col min="14852" max="14852" width="12.88671875" style="48" customWidth="1"/>
    <col min="14853" max="14853" width="2.5546875" style="48" customWidth="1"/>
    <col min="14854" max="14855" width="11.5546875" style="48"/>
    <col min="14856" max="14856" width="26.5546875" style="48" customWidth="1"/>
    <col min="14857" max="14857" width="2.5546875" style="48" customWidth="1"/>
    <col min="14858" max="14858" width="17.5546875" style="48" customWidth="1"/>
    <col min="14859" max="14859" width="1.5546875" style="48" customWidth="1"/>
    <col min="14860" max="14861" width="0" style="48" hidden="1" customWidth="1"/>
    <col min="14862" max="14862" width="1.44140625" style="48" customWidth="1"/>
    <col min="14863" max="15104" width="11.5546875" style="48"/>
    <col min="15105" max="15105" width="1.33203125" style="48" customWidth="1"/>
    <col min="15106" max="15106" width="11.5546875" style="48"/>
    <col min="15107" max="15107" width="12.5546875" style="48" customWidth="1"/>
    <col min="15108" max="15108" width="12.88671875" style="48" customWidth="1"/>
    <col min="15109" max="15109" width="2.5546875" style="48" customWidth="1"/>
    <col min="15110" max="15111" width="11.5546875" style="48"/>
    <col min="15112" max="15112" width="26.5546875" style="48" customWidth="1"/>
    <col min="15113" max="15113" width="2.5546875" style="48" customWidth="1"/>
    <col min="15114" max="15114" width="17.5546875" style="48" customWidth="1"/>
    <col min="15115" max="15115" width="1.5546875" style="48" customWidth="1"/>
    <col min="15116" max="15117" width="0" style="48" hidden="1" customWidth="1"/>
    <col min="15118" max="15118" width="1.44140625" style="48" customWidth="1"/>
    <col min="15119" max="15360" width="11.5546875" style="48"/>
    <col min="15361" max="15361" width="1.33203125" style="48" customWidth="1"/>
    <col min="15362" max="15362" width="11.5546875" style="48"/>
    <col min="15363" max="15363" width="12.5546875" style="48" customWidth="1"/>
    <col min="15364" max="15364" width="12.88671875" style="48" customWidth="1"/>
    <col min="15365" max="15365" width="2.5546875" style="48" customWidth="1"/>
    <col min="15366" max="15367" width="11.5546875" style="48"/>
    <col min="15368" max="15368" width="26.5546875" style="48" customWidth="1"/>
    <col min="15369" max="15369" width="2.5546875" style="48" customWidth="1"/>
    <col min="15370" max="15370" width="17.5546875" style="48" customWidth="1"/>
    <col min="15371" max="15371" width="1.5546875" style="48" customWidth="1"/>
    <col min="15372" max="15373" width="0" style="48" hidden="1" customWidth="1"/>
    <col min="15374" max="15374" width="1.44140625" style="48" customWidth="1"/>
    <col min="15375" max="15616" width="11.5546875" style="48"/>
    <col min="15617" max="15617" width="1.33203125" style="48" customWidth="1"/>
    <col min="15618" max="15618" width="11.5546875" style="48"/>
    <col min="15619" max="15619" width="12.5546875" style="48" customWidth="1"/>
    <col min="15620" max="15620" width="12.88671875" style="48" customWidth="1"/>
    <col min="15621" max="15621" width="2.5546875" style="48" customWidth="1"/>
    <col min="15622" max="15623" width="11.5546875" style="48"/>
    <col min="15624" max="15624" width="26.5546875" style="48" customWidth="1"/>
    <col min="15625" max="15625" width="2.5546875" style="48" customWidth="1"/>
    <col min="15626" max="15626" width="17.5546875" style="48" customWidth="1"/>
    <col min="15627" max="15627" width="1.5546875" style="48" customWidth="1"/>
    <col min="15628" max="15629" width="0" style="48" hidden="1" customWidth="1"/>
    <col min="15630" max="15630" width="1.44140625" style="48" customWidth="1"/>
    <col min="15631" max="15872" width="11.5546875" style="48"/>
    <col min="15873" max="15873" width="1.33203125" style="48" customWidth="1"/>
    <col min="15874" max="15874" width="11.5546875" style="48"/>
    <col min="15875" max="15875" width="12.5546875" style="48" customWidth="1"/>
    <col min="15876" max="15876" width="12.88671875" style="48" customWidth="1"/>
    <col min="15877" max="15877" width="2.5546875" style="48" customWidth="1"/>
    <col min="15878" max="15879" width="11.5546875" style="48"/>
    <col min="15880" max="15880" width="26.5546875" style="48" customWidth="1"/>
    <col min="15881" max="15881" width="2.5546875" style="48" customWidth="1"/>
    <col min="15882" max="15882" width="17.5546875" style="48" customWidth="1"/>
    <col min="15883" max="15883" width="1.5546875" style="48" customWidth="1"/>
    <col min="15884" max="15885" width="0" style="48" hidden="1" customWidth="1"/>
    <col min="15886" max="15886" width="1.44140625" style="48" customWidth="1"/>
    <col min="15887" max="16128" width="11.5546875" style="48"/>
    <col min="16129" max="16129" width="1.33203125" style="48" customWidth="1"/>
    <col min="16130" max="16130" width="11.5546875" style="48"/>
    <col min="16131" max="16131" width="12.5546875" style="48" customWidth="1"/>
    <col min="16132" max="16132" width="12.88671875" style="48" customWidth="1"/>
    <col min="16133" max="16133" width="2.5546875" style="48" customWidth="1"/>
    <col min="16134" max="16135" width="11.5546875" style="48"/>
    <col min="16136" max="16136" width="26.5546875" style="48" customWidth="1"/>
    <col min="16137" max="16137" width="2.5546875" style="48" customWidth="1"/>
    <col min="16138" max="16138" width="17.5546875" style="48" customWidth="1"/>
    <col min="16139" max="16139" width="1.5546875" style="48" customWidth="1"/>
    <col min="16140" max="16141" width="0" style="48" hidden="1" customWidth="1"/>
    <col min="16142" max="16142" width="1.44140625" style="48" customWidth="1"/>
    <col min="16143" max="16382" width="11.5546875" style="48"/>
    <col min="16383" max="16384" width="11.44140625" style="48" customWidth="1"/>
  </cols>
  <sheetData>
    <row r="1" spans="2:14" ht="5.25" customHeight="1" thickBot="1" x14ac:dyDescent="0.3"/>
    <row r="2" spans="2:14" ht="8.25" customHeight="1" thickTop="1" thickBot="1" x14ac:dyDescent="0.3"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</row>
    <row r="3" spans="2:14" ht="27" customHeight="1" x14ac:dyDescent="0.25">
      <c r="B3" s="52"/>
      <c r="C3" s="168" t="s">
        <v>142</v>
      </c>
      <c r="D3" s="169"/>
      <c r="E3" s="169"/>
      <c r="F3" s="169"/>
      <c r="G3" s="169"/>
      <c r="H3" s="169"/>
      <c r="I3" s="169"/>
      <c r="J3" s="169"/>
      <c r="K3" s="169"/>
      <c r="L3" s="169"/>
      <c r="M3" s="170"/>
      <c r="N3" s="53"/>
    </row>
    <row r="4" spans="2:14" s="56" customFormat="1" ht="20.25" customHeight="1" x14ac:dyDescent="0.35">
      <c r="B4" s="54"/>
      <c r="C4" s="171" t="s">
        <v>143</v>
      </c>
      <c r="D4" s="172"/>
      <c r="E4" s="172"/>
      <c r="F4" s="172"/>
      <c r="G4" s="172"/>
      <c r="H4" s="172"/>
      <c r="I4" s="172"/>
      <c r="J4" s="172"/>
      <c r="K4" s="172"/>
      <c r="L4" s="172"/>
      <c r="M4" s="173"/>
      <c r="N4" s="55"/>
    </row>
    <row r="5" spans="2:14" s="56" customFormat="1" ht="20.399999999999999" customHeight="1" x14ac:dyDescent="0.35">
      <c r="B5" s="54"/>
      <c r="C5" s="171"/>
      <c r="D5" s="172"/>
      <c r="E5" s="172"/>
      <c r="F5" s="172"/>
      <c r="G5" s="172"/>
      <c r="H5" s="172"/>
      <c r="I5" s="172"/>
      <c r="J5" s="172"/>
      <c r="K5" s="172"/>
      <c r="L5" s="172"/>
      <c r="M5" s="173"/>
      <c r="N5" s="55"/>
    </row>
    <row r="6" spans="2:14" s="56" customFormat="1" ht="20.399999999999999" customHeight="1" x14ac:dyDescent="0.35">
      <c r="B6" s="54"/>
      <c r="C6" s="174" t="s">
        <v>144</v>
      </c>
      <c r="D6" s="175"/>
      <c r="E6" s="175"/>
      <c r="F6" s="175"/>
      <c r="G6" s="175"/>
      <c r="H6" s="175"/>
      <c r="I6" s="175"/>
      <c r="J6" s="175"/>
      <c r="K6" s="175"/>
      <c r="L6" s="175"/>
      <c r="M6" s="176"/>
      <c r="N6" s="55"/>
    </row>
    <row r="7" spans="2:14" s="56" customFormat="1" ht="21" customHeight="1" x14ac:dyDescent="0.35">
      <c r="B7" s="54"/>
      <c r="C7" s="177"/>
      <c r="D7" s="178"/>
      <c r="E7" s="178"/>
      <c r="F7" s="178"/>
      <c r="G7" s="178"/>
      <c r="H7" s="178"/>
      <c r="I7" s="178"/>
      <c r="J7" s="178"/>
      <c r="K7" s="178"/>
      <c r="L7" s="178"/>
      <c r="M7" s="179"/>
      <c r="N7" s="55"/>
    </row>
    <row r="8" spans="2:14" s="56" customFormat="1" ht="21" thickBot="1" x14ac:dyDescent="0.4">
      <c r="B8" s="54"/>
      <c r="C8" s="180"/>
      <c r="D8" s="181"/>
      <c r="E8" s="181"/>
      <c r="F8" s="181"/>
      <c r="G8" s="181"/>
      <c r="H8" s="181"/>
      <c r="I8" s="181"/>
      <c r="J8" s="181"/>
      <c r="K8" s="181"/>
      <c r="L8" s="181"/>
      <c r="M8" s="182"/>
      <c r="N8" s="55"/>
    </row>
    <row r="9" spans="2:14" ht="11.25" customHeight="1" x14ac:dyDescent="0.25">
      <c r="B9" s="52"/>
      <c r="N9" s="53"/>
    </row>
    <row r="10" spans="2:14" ht="15" customHeight="1" x14ac:dyDescent="0.25">
      <c r="B10" s="52"/>
      <c r="C10" s="88" t="s">
        <v>145</v>
      </c>
      <c r="D10" s="89"/>
      <c r="E10" s="90"/>
      <c r="G10" s="141"/>
      <c r="H10" s="141"/>
      <c r="I10" s="141"/>
      <c r="K10" s="141"/>
      <c r="L10" s="141"/>
      <c r="M10" s="141"/>
      <c r="N10" s="53"/>
    </row>
    <row r="11" spans="2:14" ht="13.5" customHeight="1" x14ac:dyDescent="0.25">
      <c r="B11" s="52"/>
      <c r="C11" s="162"/>
      <c r="D11" s="163"/>
      <c r="E11" s="164"/>
      <c r="G11" s="134"/>
      <c r="H11" s="134"/>
      <c r="I11" s="134"/>
      <c r="K11" s="134"/>
      <c r="L11" s="134"/>
      <c r="M11" s="134"/>
      <c r="N11" s="53"/>
    </row>
    <row r="12" spans="2:14" ht="13.5" customHeight="1" x14ac:dyDescent="0.25">
      <c r="B12" s="52"/>
      <c r="C12" s="165"/>
      <c r="D12" s="166"/>
      <c r="E12" s="167"/>
      <c r="G12" s="134"/>
      <c r="H12" s="134"/>
      <c r="I12" s="134"/>
      <c r="K12" s="134"/>
      <c r="L12" s="134"/>
      <c r="M12" s="134"/>
      <c r="N12" s="53"/>
    </row>
    <row r="13" spans="2:14" ht="13.5" customHeight="1" x14ac:dyDescent="0.25">
      <c r="B13" s="52"/>
      <c r="C13" s="165"/>
      <c r="D13" s="166"/>
      <c r="E13" s="167"/>
      <c r="G13" s="134"/>
      <c r="H13" s="134"/>
      <c r="I13" s="134"/>
      <c r="K13" s="134"/>
      <c r="L13" s="134"/>
      <c r="M13" s="134"/>
      <c r="N13" s="53"/>
    </row>
    <row r="14" spans="2:14" ht="13.5" customHeight="1" x14ac:dyDescent="0.25">
      <c r="B14" s="52"/>
      <c r="C14" s="165"/>
      <c r="D14" s="166"/>
      <c r="E14" s="167"/>
      <c r="G14" s="134"/>
      <c r="H14" s="134"/>
      <c r="I14" s="134"/>
      <c r="K14" s="134"/>
      <c r="L14" s="134"/>
      <c r="M14" s="134"/>
      <c r="N14" s="53"/>
    </row>
    <row r="15" spans="2:14" ht="13.5" customHeight="1" x14ac:dyDescent="0.25">
      <c r="B15" s="52"/>
      <c r="C15" s="94" t="s">
        <v>146</v>
      </c>
      <c r="D15" s="95"/>
      <c r="E15" s="96"/>
      <c r="G15" s="133"/>
      <c r="H15" s="133"/>
      <c r="I15" s="133"/>
      <c r="K15" s="133"/>
      <c r="L15" s="133"/>
      <c r="M15" s="133"/>
      <c r="N15" s="53"/>
    </row>
    <row r="16" spans="2:14" ht="13.5" customHeight="1" x14ac:dyDescent="0.25">
      <c r="B16" s="52"/>
      <c r="C16" s="94" t="s">
        <v>147</v>
      </c>
      <c r="D16" s="95"/>
      <c r="E16" s="96"/>
      <c r="G16" s="133"/>
      <c r="H16" s="133"/>
      <c r="I16" s="133"/>
      <c r="K16" s="133"/>
      <c r="L16" s="133"/>
      <c r="M16" s="133"/>
      <c r="N16" s="53"/>
    </row>
    <row r="17" spans="2:14" ht="13.5" customHeight="1" x14ac:dyDescent="0.25">
      <c r="B17" s="52"/>
      <c r="C17" s="94" t="s">
        <v>148</v>
      </c>
      <c r="D17" s="95"/>
      <c r="E17" s="96"/>
      <c r="G17" s="133"/>
      <c r="H17" s="133"/>
      <c r="I17" s="133"/>
      <c r="K17" s="133"/>
      <c r="L17" s="133"/>
      <c r="M17" s="133"/>
      <c r="N17" s="53"/>
    </row>
    <row r="18" spans="2:14" ht="13.2" customHeight="1" x14ac:dyDescent="0.25">
      <c r="B18" s="52"/>
      <c r="C18" s="82"/>
      <c r="D18" s="125"/>
      <c r="E18" s="126"/>
      <c r="G18" s="129"/>
      <c r="H18" s="129"/>
      <c r="I18" s="129"/>
      <c r="K18" s="129"/>
      <c r="L18" s="129"/>
      <c r="M18" s="129"/>
      <c r="N18" s="53"/>
    </row>
    <row r="19" spans="2:14" ht="8.1" customHeight="1" x14ac:dyDescent="0.25">
      <c r="B19" s="52"/>
      <c r="C19" s="135"/>
      <c r="D19" s="136"/>
      <c r="E19" s="137"/>
      <c r="G19" s="116"/>
      <c r="H19" s="116"/>
      <c r="I19" s="116"/>
      <c r="K19" s="116"/>
      <c r="L19" s="116"/>
      <c r="M19" s="116"/>
      <c r="N19" s="53"/>
    </row>
    <row r="20" spans="2:14" ht="15" customHeight="1" x14ac:dyDescent="0.25">
      <c r="B20" s="52"/>
      <c r="C20" s="159" t="s">
        <v>149</v>
      </c>
      <c r="D20" s="160"/>
      <c r="E20" s="161"/>
      <c r="G20" s="141"/>
      <c r="H20" s="141"/>
      <c r="I20" s="141"/>
      <c r="K20" s="141"/>
      <c r="L20" s="141"/>
      <c r="M20" s="141"/>
      <c r="N20" s="53"/>
    </row>
    <row r="21" spans="2:14" ht="13.5" customHeight="1" x14ac:dyDescent="0.25">
      <c r="B21" s="52"/>
      <c r="C21" s="94"/>
      <c r="D21" s="95"/>
      <c r="E21" s="96"/>
      <c r="G21" s="134"/>
      <c r="H21" s="134"/>
      <c r="I21" s="134"/>
      <c r="K21" s="134"/>
      <c r="L21" s="134"/>
      <c r="M21" s="134"/>
      <c r="N21" s="53"/>
    </row>
    <row r="22" spans="2:14" ht="13.5" customHeight="1" x14ac:dyDescent="0.25">
      <c r="B22" s="52"/>
      <c r="C22" s="94"/>
      <c r="D22" s="95"/>
      <c r="E22" s="96"/>
      <c r="G22" s="134"/>
      <c r="H22" s="134"/>
      <c r="I22" s="134"/>
      <c r="K22" s="134"/>
      <c r="L22" s="134"/>
      <c r="M22" s="134"/>
      <c r="N22" s="53"/>
    </row>
    <row r="23" spans="2:14" ht="13.5" customHeight="1" x14ac:dyDescent="0.25">
      <c r="B23" s="52"/>
      <c r="C23" s="94"/>
      <c r="D23" s="95"/>
      <c r="E23" s="96"/>
      <c r="G23" s="134"/>
      <c r="H23" s="134"/>
      <c r="I23" s="134"/>
      <c r="K23" s="134"/>
      <c r="L23" s="134"/>
      <c r="M23" s="134"/>
      <c r="N23" s="53"/>
    </row>
    <row r="24" spans="2:14" ht="13.5" customHeight="1" x14ac:dyDescent="0.25">
      <c r="B24" s="52"/>
      <c r="C24" s="94" t="s">
        <v>150</v>
      </c>
      <c r="D24" s="95"/>
      <c r="E24" s="96"/>
      <c r="G24" s="134"/>
      <c r="H24" s="134"/>
      <c r="I24" s="134"/>
      <c r="K24" s="134"/>
      <c r="L24" s="134"/>
      <c r="M24" s="134"/>
      <c r="N24" s="53"/>
    </row>
    <row r="25" spans="2:14" ht="13.5" customHeight="1" x14ac:dyDescent="0.25">
      <c r="B25" s="52"/>
      <c r="C25" s="94" t="s">
        <v>151</v>
      </c>
      <c r="D25" s="95"/>
      <c r="E25" s="96"/>
      <c r="G25" s="133"/>
      <c r="H25" s="133"/>
      <c r="I25" s="133"/>
      <c r="K25" s="157"/>
      <c r="L25" s="157"/>
      <c r="M25" s="157"/>
      <c r="N25" s="53"/>
    </row>
    <row r="26" spans="2:14" ht="13.5" customHeight="1" x14ac:dyDescent="0.25">
      <c r="B26" s="52"/>
      <c r="C26" s="94" t="s">
        <v>152</v>
      </c>
      <c r="D26" s="95"/>
      <c r="E26" s="96"/>
      <c r="G26" s="133"/>
      <c r="H26" s="133"/>
      <c r="I26" s="133"/>
      <c r="K26" s="158"/>
      <c r="L26" s="158"/>
      <c r="M26" s="158"/>
      <c r="N26" s="53"/>
    </row>
    <row r="27" spans="2:14" ht="13.5" customHeight="1" x14ac:dyDescent="0.25">
      <c r="B27" s="52"/>
      <c r="C27" s="82" t="s">
        <v>153</v>
      </c>
      <c r="D27" s="125"/>
      <c r="E27" s="126"/>
      <c r="G27" s="133"/>
      <c r="H27" s="133"/>
      <c r="I27" s="133"/>
      <c r="K27" s="157"/>
      <c r="L27" s="157"/>
      <c r="M27" s="157"/>
      <c r="N27" s="53"/>
    </row>
    <row r="28" spans="2:14" ht="8.1" customHeight="1" x14ac:dyDescent="0.25">
      <c r="B28" s="52"/>
      <c r="C28" s="145"/>
      <c r="D28" s="146"/>
      <c r="E28" s="147"/>
      <c r="G28" s="129"/>
      <c r="H28" s="129"/>
      <c r="I28" s="129"/>
      <c r="K28" s="129"/>
      <c r="L28" s="129"/>
      <c r="M28" s="129"/>
      <c r="N28" s="53"/>
    </row>
    <row r="29" spans="2:14" ht="15" customHeight="1" x14ac:dyDescent="0.25">
      <c r="B29" s="52"/>
      <c r="C29" s="88" t="s">
        <v>154</v>
      </c>
      <c r="D29" s="89"/>
      <c r="E29" s="90"/>
      <c r="G29" s="141"/>
      <c r="H29" s="141"/>
      <c r="I29" s="141"/>
      <c r="K29" s="141"/>
      <c r="L29" s="141"/>
      <c r="M29" s="141"/>
      <c r="N29" s="53"/>
    </row>
    <row r="30" spans="2:14" ht="13.5" customHeight="1" x14ac:dyDescent="0.25">
      <c r="B30" s="52"/>
      <c r="C30" s="154"/>
      <c r="D30" s="155"/>
      <c r="E30" s="156"/>
      <c r="G30" s="134"/>
      <c r="H30" s="134"/>
      <c r="I30" s="134"/>
      <c r="K30" s="134"/>
      <c r="L30" s="134"/>
      <c r="M30" s="134"/>
      <c r="N30" s="53"/>
    </row>
    <row r="31" spans="2:14" ht="13.5" customHeight="1" x14ac:dyDescent="0.25">
      <c r="B31" s="52"/>
      <c r="C31" s="154"/>
      <c r="D31" s="155"/>
      <c r="E31" s="156"/>
      <c r="G31" s="134"/>
      <c r="H31" s="134"/>
      <c r="I31" s="134"/>
      <c r="K31" s="134"/>
      <c r="L31" s="134"/>
      <c r="M31" s="134"/>
      <c r="N31" s="53"/>
    </row>
    <row r="32" spans="2:14" ht="13.5" customHeight="1" x14ac:dyDescent="0.25">
      <c r="B32" s="52"/>
      <c r="C32" s="154"/>
      <c r="D32" s="155"/>
      <c r="E32" s="156"/>
      <c r="G32" s="134"/>
      <c r="H32" s="134"/>
      <c r="I32" s="134"/>
      <c r="K32" s="134"/>
      <c r="L32" s="134"/>
      <c r="M32" s="134"/>
      <c r="N32" s="53"/>
    </row>
    <row r="33" spans="1:22" ht="13.5" customHeight="1" x14ac:dyDescent="0.25">
      <c r="B33" s="52"/>
      <c r="C33" s="154"/>
      <c r="D33" s="155"/>
      <c r="E33" s="156"/>
      <c r="G33" s="134"/>
      <c r="H33" s="134"/>
      <c r="I33" s="134"/>
      <c r="K33" s="134"/>
      <c r="L33" s="134"/>
      <c r="M33" s="134"/>
      <c r="N33" s="53"/>
    </row>
    <row r="34" spans="1:22" s="59" customFormat="1" ht="13.5" customHeight="1" x14ac:dyDescent="0.25">
      <c r="A34" s="48"/>
      <c r="B34" s="58"/>
      <c r="C34" s="142" t="s">
        <v>155</v>
      </c>
      <c r="D34" s="143"/>
      <c r="E34" s="144"/>
      <c r="G34" s="133"/>
      <c r="H34" s="133"/>
      <c r="I34" s="133"/>
      <c r="J34" s="60"/>
      <c r="K34" s="133"/>
      <c r="L34" s="133"/>
      <c r="M34" s="133"/>
      <c r="N34" s="61"/>
    </row>
    <row r="35" spans="1:22" s="59" customFormat="1" ht="13.5" customHeight="1" x14ac:dyDescent="0.25">
      <c r="B35" s="58"/>
      <c r="C35" s="142" t="s">
        <v>156</v>
      </c>
      <c r="D35" s="143"/>
      <c r="E35" s="144"/>
      <c r="G35" s="133"/>
      <c r="H35" s="133"/>
      <c r="I35" s="133"/>
      <c r="J35" s="60"/>
      <c r="K35" s="133"/>
      <c r="L35" s="133"/>
      <c r="M35" s="133"/>
      <c r="N35" s="61"/>
    </row>
    <row r="36" spans="1:22" s="59" customFormat="1" ht="13.5" customHeight="1" x14ac:dyDescent="0.25">
      <c r="B36" s="58"/>
      <c r="C36" s="142" t="s">
        <v>157</v>
      </c>
      <c r="D36" s="143"/>
      <c r="E36" s="144"/>
      <c r="G36" s="133"/>
      <c r="H36" s="133"/>
      <c r="I36" s="133"/>
      <c r="J36" s="60"/>
      <c r="K36" s="133"/>
      <c r="L36" s="133"/>
      <c r="M36" s="133"/>
      <c r="N36" s="61"/>
    </row>
    <row r="37" spans="1:22" s="59" customFormat="1" ht="13.5" customHeight="1" x14ac:dyDescent="0.25">
      <c r="B37" s="58"/>
      <c r="C37" s="82" t="s">
        <v>158</v>
      </c>
      <c r="D37" s="125"/>
      <c r="E37" s="126"/>
      <c r="G37" s="129"/>
      <c r="H37" s="129"/>
      <c r="I37" s="129"/>
      <c r="J37" s="48"/>
      <c r="K37" s="129"/>
      <c r="L37" s="129"/>
      <c r="M37" s="129"/>
      <c r="N37" s="61"/>
    </row>
    <row r="38" spans="1:22" s="59" customFormat="1" ht="8.1" customHeight="1" x14ac:dyDescent="0.25">
      <c r="B38" s="58"/>
      <c r="C38" s="57"/>
      <c r="D38" s="62"/>
      <c r="E38" s="63"/>
      <c r="G38" s="116"/>
      <c r="H38" s="116"/>
      <c r="I38" s="116"/>
      <c r="J38" s="48"/>
      <c r="K38" s="116"/>
      <c r="L38" s="116"/>
      <c r="M38" s="116"/>
      <c r="N38" s="61"/>
    </row>
    <row r="39" spans="1:22" ht="15" customHeight="1" x14ac:dyDescent="0.25">
      <c r="A39" s="59"/>
      <c r="B39" s="52"/>
      <c r="C39" s="138" t="s">
        <v>159</v>
      </c>
      <c r="D39" s="139"/>
      <c r="E39" s="140"/>
      <c r="G39" s="88" t="s">
        <v>160</v>
      </c>
      <c r="H39" s="89"/>
      <c r="I39" s="90"/>
      <c r="K39" s="141"/>
      <c r="L39" s="141"/>
      <c r="M39" s="141"/>
      <c r="N39" s="53"/>
    </row>
    <row r="40" spans="1:22" ht="13.5" customHeight="1" x14ac:dyDescent="0.25">
      <c r="B40" s="52"/>
      <c r="C40" s="148"/>
      <c r="D40" s="149"/>
      <c r="E40" s="150"/>
      <c r="G40" s="151"/>
      <c r="H40" s="152"/>
      <c r="I40" s="153"/>
      <c r="K40" s="134"/>
      <c r="L40" s="134"/>
      <c r="M40" s="134"/>
      <c r="N40" s="53"/>
    </row>
    <row r="41" spans="1:22" ht="13.5" customHeight="1" x14ac:dyDescent="0.25">
      <c r="B41" s="52"/>
      <c r="C41" s="142"/>
      <c r="D41" s="143"/>
      <c r="E41" s="144"/>
      <c r="G41" s="154"/>
      <c r="H41" s="155"/>
      <c r="I41" s="156"/>
      <c r="K41" s="134"/>
      <c r="L41" s="134"/>
      <c r="M41" s="134"/>
      <c r="N41" s="53"/>
    </row>
    <row r="42" spans="1:22" ht="13.5" customHeight="1" x14ac:dyDescent="0.25">
      <c r="B42" s="52"/>
      <c r="C42" s="142"/>
      <c r="D42" s="143"/>
      <c r="E42" s="144"/>
      <c r="G42" s="154"/>
      <c r="H42" s="155"/>
      <c r="I42" s="156"/>
      <c r="K42" s="134"/>
      <c r="L42" s="134"/>
      <c r="M42" s="134"/>
      <c r="N42" s="53"/>
    </row>
    <row r="43" spans="1:22" ht="13.5" customHeight="1" x14ac:dyDescent="0.25">
      <c r="B43" s="52"/>
      <c r="C43" s="142"/>
      <c r="D43" s="143"/>
      <c r="E43" s="144"/>
      <c r="G43" s="154"/>
      <c r="H43" s="155"/>
      <c r="I43" s="156"/>
      <c r="K43" s="134"/>
      <c r="L43" s="134"/>
      <c r="M43" s="134"/>
      <c r="N43" s="53"/>
    </row>
    <row r="44" spans="1:22" ht="13.5" customHeight="1" x14ac:dyDescent="0.25">
      <c r="B44" s="52"/>
      <c r="C44" s="142" t="s">
        <v>161</v>
      </c>
      <c r="D44" s="143"/>
      <c r="E44" s="144"/>
      <c r="G44" s="145" t="s">
        <v>162</v>
      </c>
      <c r="H44" s="146"/>
      <c r="I44" s="147"/>
      <c r="J44" s="60"/>
      <c r="K44" s="133"/>
      <c r="L44" s="133"/>
      <c r="M44" s="133"/>
      <c r="N44" s="53"/>
    </row>
    <row r="45" spans="1:22" ht="13.5" customHeight="1" x14ac:dyDescent="0.25">
      <c r="B45" s="52"/>
      <c r="C45" s="142" t="s">
        <v>163</v>
      </c>
      <c r="D45" s="143"/>
      <c r="E45" s="144"/>
      <c r="G45" s="145" t="s">
        <v>164</v>
      </c>
      <c r="H45" s="146"/>
      <c r="I45" s="147"/>
      <c r="J45" s="60"/>
      <c r="K45" s="133"/>
      <c r="L45" s="133"/>
      <c r="M45" s="133"/>
      <c r="N45" s="53"/>
    </row>
    <row r="46" spans="1:22" ht="13.5" customHeight="1" x14ac:dyDescent="0.25">
      <c r="B46" s="52"/>
      <c r="C46" s="142" t="s">
        <v>165</v>
      </c>
      <c r="D46" s="143"/>
      <c r="E46" s="144"/>
      <c r="G46" s="142" t="s">
        <v>166</v>
      </c>
      <c r="H46" s="143"/>
      <c r="I46" s="144"/>
      <c r="J46" s="60"/>
      <c r="K46" s="133"/>
      <c r="L46" s="133"/>
      <c r="M46" s="133"/>
      <c r="N46" s="53"/>
    </row>
    <row r="47" spans="1:22" s="59" customFormat="1" ht="13.5" customHeight="1" x14ac:dyDescent="0.25">
      <c r="A47" s="48"/>
      <c r="B47" s="58"/>
      <c r="C47" s="82" t="s">
        <v>167</v>
      </c>
      <c r="D47" s="125"/>
      <c r="E47" s="126"/>
      <c r="G47" s="82" t="s">
        <v>168</v>
      </c>
      <c r="H47" s="125"/>
      <c r="I47" s="126"/>
      <c r="J47" s="48"/>
      <c r="K47" s="129"/>
      <c r="L47" s="129"/>
      <c r="M47" s="129"/>
      <c r="N47" s="61"/>
      <c r="Q47" s="48"/>
      <c r="R47" s="48"/>
      <c r="S47" s="48"/>
      <c r="T47" s="48"/>
      <c r="U47" s="48"/>
      <c r="V47" s="48"/>
    </row>
    <row r="48" spans="1:22" ht="8.1" customHeight="1" x14ac:dyDescent="0.25">
      <c r="A48" s="59"/>
      <c r="B48" s="52"/>
      <c r="C48" s="135"/>
      <c r="D48" s="136"/>
      <c r="E48" s="137"/>
      <c r="G48" s="135"/>
      <c r="H48" s="136"/>
      <c r="I48" s="137"/>
      <c r="K48" s="116"/>
      <c r="L48" s="116"/>
      <c r="M48" s="116"/>
      <c r="N48" s="53"/>
    </row>
    <row r="49" spans="2:14" ht="15" customHeight="1" x14ac:dyDescent="0.25">
      <c r="B49" s="52"/>
      <c r="C49" s="138" t="s">
        <v>169</v>
      </c>
      <c r="D49" s="139"/>
      <c r="E49" s="140"/>
      <c r="G49" s="141"/>
      <c r="H49" s="141"/>
      <c r="I49" s="141"/>
      <c r="K49" s="141"/>
      <c r="L49" s="141"/>
      <c r="M49" s="141"/>
      <c r="N49" s="53"/>
    </row>
    <row r="50" spans="2:14" ht="13.5" customHeight="1" x14ac:dyDescent="0.25">
      <c r="B50" s="52"/>
      <c r="C50" s="106"/>
      <c r="D50" s="107"/>
      <c r="E50" s="108"/>
      <c r="G50" s="134"/>
      <c r="H50" s="134"/>
      <c r="I50" s="134"/>
      <c r="K50" s="134"/>
      <c r="L50" s="134"/>
      <c r="M50" s="134"/>
      <c r="N50" s="53"/>
    </row>
    <row r="51" spans="2:14" ht="13.5" customHeight="1" x14ac:dyDescent="0.25">
      <c r="B51" s="52"/>
      <c r="C51" s="106"/>
      <c r="D51" s="107"/>
      <c r="E51" s="108"/>
      <c r="G51" s="134"/>
      <c r="H51" s="134"/>
      <c r="I51" s="134"/>
      <c r="K51" s="134"/>
      <c r="L51" s="134"/>
      <c r="M51" s="134"/>
      <c r="N51" s="53"/>
    </row>
    <row r="52" spans="2:14" ht="13.5" customHeight="1" x14ac:dyDescent="0.25">
      <c r="B52" s="52"/>
      <c r="C52" s="106"/>
      <c r="D52" s="107"/>
      <c r="E52" s="108"/>
      <c r="G52" s="134"/>
      <c r="H52" s="134"/>
      <c r="I52" s="134"/>
      <c r="K52" s="134"/>
      <c r="L52" s="134"/>
      <c r="M52" s="134"/>
      <c r="N52" s="53"/>
    </row>
    <row r="53" spans="2:14" ht="13.5" customHeight="1" x14ac:dyDescent="0.25">
      <c r="B53" s="52"/>
      <c r="C53" s="106"/>
      <c r="D53" s="107"/>
      <c r="E53" s="108"/>
      <c r="G53" s="134"/>
      <c r="H53" s="134"/>
      <c r="I53" s="134"/>
      <c r="K53" s="134"/>
      <c r="L53" s="134"/>
      <c r="M53" s="134"/>
      <c r="N53" s="53"/>
    </row>
    <row r="54" spans="2:14" ht="13.5" customHeight="1" x14ac:dyDescent="0.25">
      <c r="B54" s="52"/>
      <c r="C54" s="115" t="s">
        <v>170</v>
      </c>
      <c r="D54" s="116"/>
      <c r="E54" s="117"/>
      <c r="G54" s="133"/>
      <c r="H54" s="133"/>
      <c r="I54" s="133"/>
      <c r="J54" s="60"/>
      <c r="K54" s="133"/>
      <c r="L54" s="133"/>
      <c r="M54" s="133"/>
      <c r="N54" s="53"/>
    </row>
    <row r="55" spans="2:14" ht="13.5" customHeight="1" x14ac:dyDescent="0.25">
      <c r="B55" s="52"/>
      <c r="C55" s="115" t="s">
        <v>171</v>
      </c>
      <c r="D55" s="116"/>
      <c r="E55" s="117"/>
      <c r="G55" s="133"/>
      <c r="H55" s="133"/>
      <c r="I55" s="133"/>
      <c r="J55" s="60"/>
      <c r="K55" s="133"/>
      <c r="L55" s="133"/>
      <c r="M55" s="133"/>
      <c r="N55" s="53"/>
    </row>
    <row r="56" spans="2:14" ht="13.5" customHeight="1" x14ac:dyDescent="0.25">
      <c r="B56" s="52"/>
      <c r="C56" s="115" t="s">
        <v>172</v>
      </c>
      <c r="D56" s="116"/>
      <c r="E56" s="117"/>
      <c r="G56" s="133"/>
      <c r="H56" s="133"/>
      <c r="I56" s="133"/>
      <c r="J56" s="60"/>
      <c r="K56" s="133"/>
      <c r="L56" s="133"/>
      <c r="M56" s="133"/>
      <c r="N56" s="53"/>
    </row>
    <row r="57" spans="2:14" ht="13.5" customHeight="1" x14ac:dyDescent="0.25">
      <c r="B57" s="52"/>
      <c r="C57" s="82" t="s">
        <v>173</v>
      </c>
      <c r="D57" s="127"/>
      <c r="E57" s="128"/>
      <c r="G57" s="129"/>
      <c r="H57" s="129"/>
      <c r="I57" s="129"/>
      <c r="K57" s="129"/>
      <c r="L57" s="129"/>
      <c r="M57" s="129"/>
      <c r="N57" s="53"/>
    </row>
    <row r="58" spans="2:14" ht="8.1" customHeight="1" x14ac:dyDescent="0.25">
      <c r="B58" s="52"/>
      <c r="C58" s="130"/>
      <c r="D58" s="131"/>
      <c r="E58" s="132"/>
      <c r="G58" s="116"/>
      <c r="H58" s="116"/>
      <c r="I58" s="116"/>
      <c r="K58" s="116"/>
      <c r="L58" s="116"/>
      <c r="M58" s="116"/>
      <c r="N58" s="53"/>
    </row>
    <row r="59" spans="2:14" ht="15" customHeight="1" thickBot="1" x14ac:dyDescent="0.3">
      <c r="B59" s="52"/>
      <c r="C59" s="88" t="s">
        <v>174</v>
      </c>
      <c r="D59" s="89"/>
      <c r="E59" s="90"/>
      <c r="N59" s="53"/>
    </row>
    <row r="60" spans="2:14" ht="13.5" customHeight="1" thickTop="1" x14ac:dyDescent="0.25">
      <c r="B60" s="52"/>
      <c r="C60" s="106"/>
      <c r="D60" s="107"/>
      <c r="E60" s="108"/>
      <c r="G60" s="109" t="s">
        <v>185</v>
      </c>
      <c r="H60" s="110"/>
      <c r="I60" s="110"/>
      <c r="J60" s="110"/>
      <c r="K60" s="110"/>
      <c r="L60" s="110"/>
      <c r="M60" s="111"/>
      <c r="N60" s="53"/>
    </row>
    <row r="61" spans="2:14" ht="13.5" customHeight="1" x14ac:dyDescent="0.25">
      <c r="B61" s="52"/>
      <c r="C61" s="106"/>
      <c r="D61" s="107"/>
      <c r="E61" s="108"/>
      <c r="G61" s="112"/>
      <c r="H61" s="113"/>
      <c r="I61" s="113"/>
      <c r="J61" s="113"/>
      <c r="K61" s="113"/>
      <c r="L61" s="113"/>
      <c r="M61" s="114"/>
      <c r="N61" s="53"/>
    </row>
    <row r="62" spans="2:14" ht="13.5" customHeight="1" x14ac:dyDescent="0.25">
      <c r="B62" s="52"/>
      <c r="C62" s="106"/>
      <c r="D62" s="107"/>
      <c r="E62" s="108"/>
      <c r="G62" s="112"/>
      <c r="H62" s="113"/>
      <c r="I62" s="113"/>
      <c r="J62" s="113"/>
      <c r="K62" s="113"/>
      <c r="L62" s="113"/>
      <c r="M62" s="114"/>
      <c r="N62" s="53"/>
    </row>
    <row r="63" spans="2:14" ht="13.5" customHeight="1" x14ac:dyDescent="0.25">
      <c r="B63" s="52"/>
      <c r="C63" s="106"/>
      <c r="D63" s="107"/>
      <c r="E63" s="108"/>
      <c r="G63" s="112"/>
      <c r="H63" s="113"/>
      <c r="I63" s="113"/>
      <c r="J63" s="113"/>
      <c r="K63" s="113"/>
      <c r="L63" s="113"/>
      <c r="M63" s="114"/>
      <c r="N63" s="53"/>
    </row>
    <row r="64" spans="2:14" ht="13.5" customHeight="1" x14ac:dyDescent="0.25">
      <c r="B64" s="52"/>
      <c r="C64" s="115" t="s">
        <v>175</v>
      </c>
      <c r="D64" s="116"/>
      <c r="E64" s="117"/>
      <c r="G64" s="118" t="s">
        <v>186</v>
      </c>
      <c r="H64" s="119"/>
      <c r="I64" s="119"/>
      <c r="J64" s="119"/>
      <c r="K64" s="119"/>
      <c r="L64" s="119"/>
      <c r="M64" s="120"/>
      <c r="N64" s="53"/>
    </row>
    <row r="65" spans="2:18" ht="13.5" customHeight="1" x14ac:dyDescent="0.25">
      <c r="B65" s="52"/>
      <c r="C65" s="115" t="s">
        <v>147</v>
      </c>
      <c r="D65" s="116"/>
      <c r="E65" s="117"/>
      <c r="G65" s="121"/>
      <c r="H65" s="119"/>
      <c r="I65" s="119"/>
      <c r="J65" s="119"/>
      <c r="K65" s="119"/>
      <c r="L65" s="119"/>
      <c r="M65" s="120"/>
      <c r="N65" s="53"/>
    </row>
    <row r="66" spans="2:18" ht="13.5" customHeight="1" x14ac:dyDescent="0.25">
      <c r="B66" s="52"/>
      <c r="C66" s="115"/>
      <c r="D66" s="116"/>
      <c r="E66" s="117"/>
      <c r="G66" s="121"/>
      <c r="H66" s="119"/>
      <c r="I66" s="119"/>
      <c r="J66" s="119"/>
      <c r="K66" s="119"/>
      <c r="L66" s="119"/>
      <c r="M66" s="120"/>
      <c r="N66" s="53"/>
    </row>
    <row r="67" spans="2:18" ht="13.5" customHeight="1" thickBot="1" x14ac:dyDescent="0.3">
      <c r="B67" s="52"/>
      <c r="C67" s="82"/>
      <c r="D67" s="125"/>
      <c r="E67" s="126"/>
      <c r="G67" s="122"/>
      <c r="H67" s="123"/>
      <c r="I67" s="123"/>
      <c r="J67" s="123"/>
      <c r="K67" s="123"/>
      <c r="L67" s="123"/>
      <c r="M67" s="124"/>
      <c r="N67" s="53"/>
    </row>
    <row r="68" spans="2:18" ht="8.1" customHeight="1" thickTop="1" x14ac:dyDescent="0.25">
      <c r="B68" s="52"/>
      <c r="C68" s="85"/>
      <c r="D68" s="86"/>
      <c r="E68" s="87"/>
      <c r="L68" s="64"/>
      <c r="N68" s="53"/>
    </row>
    <row r="69" spans="2:18" ht="15" customHeight="1" x14ac:dyDescent="0.25">
      <c r="B69" s="52"/>
      <c r="C69" s="88" t="s">
        <v>176</v>
      </c>
      <c r="D69" s="89"/>
      <c r="E69" s="90"/>
      <c r="N69" s="53"/>
    </row>
    <row r="70" spans="2:18" ht="13.5" customHeight="1" x14ac:dyDescent="0.25">
      <c r="B70" s="52"/>
      <c r="C70" s="91"/>
      <c r="D70" s="92"/>
      <c r="E70" s="93"/>
      <c r="G70" s="97" t="s">
        <v>177</v>
      </c>
      <c r="H70" s="98"/>
      <c r="I70" s="98"/>
      <c r="J70" s="98"/>
      <c r="K70" s="98"/>
      <c r="L70" s="98"/>
      <c r="M70" s="99"/>
      <c r="N70" s="53"/>
      <c r="R70" s="59"/>
    </row>
    <row r="71" spans="2:18" ht="13.5" customHeight="1" x14ac:dyDescent="0.25">
      <c r="B71" s="52"/>
      <c r="C71" s="94"/>
      <c r="D71" s="95"/>
      <c r="E71" s="96"/>
      <c r="G71" s="100"/>
      <c r="H71" s="101"/>
      <c r="I71" s="101"/>
      <c r="J71" s="101"/>
      <c r="K71" s="101"/>
      <c r="L71" s="101"/>
      <c r="M71" s="102"/>
      <c r="N71" s="53"/>
      <c r="R71" s="59"/>
    </row>
    <row r="72" spans="2:18" ht="13.5" customHeight="1" x14ac:dyDescent="0.25">
      <c r="B72" s="52"/>
      <c r="C72" s="94"/>
      <c r="D72" s="95"/>
      <c r="E72" s="96"/>
      <c r="G72" s="100"/>
      <c r="H72" s="101"/>
      <c r="I72" s="101"/>
      <c r="J72" s="101"/>
      <c r="K72" s="101"/>
      <c r="L72" s="101"/>
      <c r="M72" s="102"/>
      <c r="N72" s="53"/>
      <c r="R72" s="59"/>
    </row>
    <row r="73" spans="2:18" ht="13.5" customHeight="1" x14ac:dyDescent="0.25">
      <c r="B73" s="52"/>
      <c r="C73" s="94"/>
      <c r="D73" s="95"/>
      <c r="E73" s="96"/>
      <c r="G73" s="103"/>
      <c r="H73" s="104"/>
      <c r="I73" s="104"/>
      <c r="J73" s="104"/>
      <c r="K73" s="104"/>
      <c r="L73" s="104"/>
      <c r="M73" s="105"/>
      <c r="N73" s="53"/>
      <c r="R73" s="59"/>
    </row>
    <row r="74" spans="2:18" ht="13.5" customHeight="1" x14ac:dyDescent="0.25">
      <c r="B74" s="52"/>
      <c r="C74" s="94" t="s">
        <v>178</v>
      </c>
      <c r="D74" s="95"/>
      <c r="E74" s="96"/>
      <c r="G74" s="65"/>
      <c r="H74" s="65"/>
      <c r="I74" s="65"/>
      <c r="J74" s="65"/>
      <c r="K74" s="65"/>
      <c r="L74" s="65"/>
      <c r="M74" s="65"/>
      <c r="N74" s="53"/>
    </row>
    <row r="75" spans="2:18" ht="13.5" customHeight="1" x14ac:dyDescent="0.25">
      <c r="B75" s="52"/>
      <c r="C75" s="94" t="s">
        <v>179</v>
      </c>
      <c r="D75" s="95"/>
      <c r="E75" s="96"/>
      <c r="G75" s="65"/>
      <c r="H75" s="66"/>
      <c r="I75" s="66"/>
      <c r="J75" s="67"/>
      <c r="L75" s="68" t="s">
        <v>180</v>
      </c>
      <c r="M75" s="69">
        <f>[1]DATE!C2</f>
        <v>45819</v>
      </c>
      <c r="N75" s="53"/>
    </row>
    <row r="76" spans="2:18" ht="13.5" customHeight="1" x14ac:dyDescent="0.45">
      <c r="B76" s="52"/>
      <c r="C76" s="79" t="s">
        <v>181</v>
      </c>
      <c r="D76" s="80"/>
      <c r="E76" s="81"/>
      <c r="J76" s="70"/>
      <c r="L76" s="68" t="s">
        <v>182</v>
      </c>
      <c r="M76" s="71" t="str">
        <f>[1]DATE!C3</f>
        <v>02</v>
      </c>
      <c r="N76" s="53"/>
    </row>
    <row r="77" spans="2:18" ht="13.5" customHeight="1" x14ac:dyDescent="0.4">
      <c r="B77" s="52"/>
      <c r="C77" s="82" t="s">
        <v>183</v>
      </c>
      <c r="D77" s="83"/>
      <c r="E77" s="84"/>
      <c r="J77" s="72"/>
      <c r="L77" s="68" t="s">
        <v>184</v>
      </c>
      <c r="M77" s="73">
        <f>[1]DATE!C4</f>
        <v>2465</v>
      </c>
      <c r="N77" s="53"/>
    </row>
    <row r="78" spans="2:18" ht="8.1" customHeight="1" x14ac:dyDescent="0.4">
      <c r="B78" s="52"/>
      <c r="C78" s="85"/>
      <c r="D78" s="86"/>
      <c r="E78" s="87"/>
      <c r="J78" s="72"/>
      <c r="K78" s="72"/>
      <c r="L78" s="74"/>
      <c r="M78" s="74"/>
      <c r="N78" s="53"/>
    </row>
    <row r="79" spans="2:18" ht="8.1" customHeight="1" thickBot="1" x14ac:dyDescent="0.3">
      <c r="B79" s="75"/>
      <c r="C79" s="76"/>
      <c r="D79" s="76"/>
      <c r="E79" s="76"/>
      <c r="F79" s="76"/>
      <c r="G79" s="76"/>
      <c r="H79" s="76"/>
      <c r="I79" s="76"/>
      <c r="J79" s="76"/>
      <c r="K79" s="76"/>
      <c r="L79" s="77"/>
      <c r="M79" s="76"/>
      <c r="N79" s="78"/>
    </row>
    <row r="80" spans="2:18" ht="13.8" thickTop="1" x14ac:dyDescent="0.25"/>
  </sheetData>
  <mergeCells count="126"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</mergeCells>
  <hyperlinks>
    <hyperlink ref="C27" r:id="rId1" xr:uid="{E93B51F1-A949-4FC2-8F9B-4E920824B030}"/>
    <hyperlink ref="C37" r:id="rId2" xr:uid="{B912C702-6F1D-49E9-A4AF-D92A6258261E}"/>
    <hyperlink ref="C47" r:id="rId3" xr:uid="{2EDCF43F-F8CB-4F44-A8E8-66F978C2626A}"/>
    <hyperlink ref="C77" r:id="rId4" xr:uid="{60CE6F73-B99E-4F1F-83AA-A4A2ACD0FAFB}"/>
    <hyperlink ref="G47" r:id="rId5" xr:uid="{2176008C-DC3B-43FF-B784-ECDB32703362}"/>
    <hyperlink ref="C57" r:id="rId6" xr:uid="{916FC420-6D83-497D-99B6-7A2F4A8A64EF}"/>
  </hyperlinks>
  <printOptions horizontalCentered="1"/>
  <pageMargins left="0.19685039370078741" right="0.19685039370078741" top="0.31496062992125984" bottom="0.19685039370078741" header="0" footer="0"/>
  <pageSetup paperSize="9" scale="75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0F7B9-9FAC-390D-C201-06DBBFB46B56}">
  <dimension ref="A1:P145"/>
  <sheetViews>
    <sheetView showGridLines="0" tabSelected="1" view="pageBreakPreview" topLeftCell="A103" zoomScale="60" zoomScaleNormal="100" workbookViewId="0">
      <selection activeCell="C54" sqref="C54:E67"/>
    </sheetView>
  </sheetViews>
  <sheetFormatPr baseColWidth="10" defaultColWidth="7.77734375" defaultRowHeight="15" customHeight="1" x14ac:dyDescent="0.3"/>
  <cols>
    <col min="1" max="1" width="9.5546875" customWidth="1"/>
    <col min="2" max="2" width="50.5546875" customWidth="1"/>
    <col min="3" max="3" width="9.5546875" customWidth="1"/>
    <col min="4" max="4" width="7.109375" customWidth="1"/>
    <col min="5" max="5" width="9.5546875" customWidth="1"/>
    <col min="6" max="6" width="11.77734375" customWidth="1"/>
    <col min="7" max="13" width="7.77734375" hidden="1"/>
  </cols>
  <sheetData>
    <row r="1" spans="1:16" ht="12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3" t="s">
        <v>6</v>
      </c>
      <c r="N1" s="2"/>
      <c r="O1" s="2"/>
      <c r="P1" s="2"/>
    </row>
    <row r="2" spans="1:16" ht="17.399999999999999" x14ac:dyDescent="0.3">
      <c r="A2" s="4" t="s">
        <v>7</v>
      </c>
      <c r="B2" s="4" t="s">
        <v>8</v>
      </c>
      <c r="C2" s="5"/>
      <c r="D2" s="5"/>
      <c r="E2" s="38"/>
      <c r="F2" s="39">
        <v>0</v>
      </c>
      <c r="G2" s="2"/>
      <c r="H2" s="2"/>
      <c r="I2" s="2"/>
      <c r="J2" s="2"/>
      <c r="K2" s="2"/>
      <c r="L2" s="2"/>
      <c r="M2" s="2" t="s">
        <v>6</v>
      </c>
      <c r="N2" s="2"/>
      <c r="O2" s="2"/>
      <c r="P2" s="2"/>
    </row>
    <row r="3" spans="1:16" ht="17.399999999999999" x14ac:dyDescent="0.3">
      <c r="A3" s="6"/>
      <c r="B3" s="7" t="s">
        <v>9</v>
      </c>
      <c r="C3" s="6"/>
      <c r="D3" s="6"/>
      <c r="E3" s="40"/>
      <c r="F3" s="41"/>
      <c r="G3" s="2"/>
      <c r="H3" s="2"/>
      <c r="I3" s="2"/>
      <c r="J3" s="2"/>
      <c r="K3" s="2"/>
      <c r="L3" s="2"/>
      <c r="M3" s="2" t="s">
        <v>6</v>
      </c>
      <c r="N3" s="2"/>
      <c r="O3" s="2"/>
      <c r="P3" s="2"/>
    </row>
    <row r="4" spans="1:16" ht="34.799999999999997" x14ac:dyDescent="0.3">
      <c r="A4" s="4" t="s">
        <v>10</v>
      </c>
      <c r="B4" s="4" t="s">
        <v>11</v>
      </c>
      <c r="C4" s="5"/>
      <c r="D4" s="5"/>
      <c r="E4" s="38"/>
      <c r="F4" s="39">
        <f t="shared" ref="F4:L4" si="0">F5+F12+F46+F59+F72+F84+F97+F101+F118</f>
        <v>0</v>
      </c>
      <c r="G4" s="2"/>
      <c r="H4" s="8">
        <f t="shared" si="0"/>
        <v>0</v>
      </c>
      <c r="I4" s="8">
        <f t="shared" si="0"/>
        <v>0</v>
      </c>
      <c r="J4" s="8">
        <f t="shared" si="0"/>
        <v>0</v>
      </c>
      <c r="K4" s="8">
        <f t="shared" si="0"/>
        <v>0</v>
      </c>
      <c r="L4" s="8">
        <f t="shared" si="0"/>
        <v>0</v>
      </c>
      <c r="M4" s="2" t="s">
        <v>6</v>
      </c>
      <c r="N4" s="2"/>
      <c r="O4" s="2"/>
      <c r="P4" s="2"/>
    </row>
    <row r="5" spans="1:16" ht="15.6" x14ac:dyDescent="0.3">
      <c r="A5" s="9" t="s">
        <v>12</v>
      </c>
      <c r="B5" s="10" t="s">
        <v>13</v>
      </c>
      <c r="C5" s="5"/>
      <c r="D5" s="5"/>
      <c r="E5" s="38"/>
      <c r="F5" s="39">
        <f t="shared" ref="F5:L5" si="1">F6+F9</f>
        <v>0</v>
      </c>
      <c r="G5" s="2"/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2" t="s">
        <v>6</v>
      </c>
      <c r="N5" s="2"/>
      <c r="O5" s="2"/>
      <c r="P5" s="2"/>
    </row>
    <row r="6" spans="1:16" ht="26.4" x14ac:dyDescent="0.3">
      <c r="A6" s="11" t="s">
        <v>14</v>
      </c>
      <c r="B6" s="12" t="s">
        <v>15</v>
      </c>
      <c r="C6" s="13">
        <v>116</v>
      </c>
      <c r="D6" s="14" t="s">
        <v>16</v>
      </c>
      <c r="E6" s="42">
        <v>0</v>
      </c>
      <c r="F6" s="39">
        <f t="shared" ref="F6:F124" si="2">ROUND(C6*E6,2)</f>
        <v>0</v>
      </c>
      <c r="G6" s="15">
        <v>0.2</v>
      </c>
      <c r="H6" s="16">
        <f t="shared" ref="H6:H124" si="3">ROUND(C6*E6,2)*(G6)</f>
        <v>0</v>
      </c>
      <c r="I6" s="2"/>
      <c r="J6" s="2"/>
      <c r="K6" s="2"/>
      <c r="L6" s="2"/>
      <c r="M6" s="2" t="s">
        <v>6</v>
      </c>
      <c r="N6" s="2"/>
      <c r="O6" s="2"/>
      <c r="P6" s="2"/>
    </row>
    <row r="7" spans="1:16" ht="13.8" x14ac:dyDescent="0.3">
      <c r="A7" s="5"/>
      <c r="B7" s="17" t="s">
        <v>17</v>
      </c>
      <c r="C7" s="5"/>
      <c r="D7" s="5"/>
      <c r="E7" s="38"/>
      <c r="F7" s="43"/>
      <c r="G7" s="2"/>
      <c r="H7" s="2"/>
      <c r="I7" s="2"/>
      <c r="J7" s="2"/>
      <c r="K7" s="2"/>
      <c r="L7" s="2"/>
      <c r="M7" s="2" t="s">
        <v>6</v>
      </c>
      <c r="N7" s="2"/>
      <c r="O7" s="2"/>
      <c r="P7" s="2"/>
    </row>
    <row r="8" spans="1:16" ht="13.8" x14ac:dyDescent="0.3">
      <c r="A8" s="5"/>
      <c r="B8" s="18" t="s">
        <v>18</v>
      </c>
      <c r="C8" s="5"/>
      <c r="D8" s="5"/>
      <c r="E8" s="38"/>
      <c r="F8" s="43"/>
      <c r="G8" s="2"/>
      <c r="H8" s="2"/>
      <c r="I8" s="2"/>
      <c r="J8" s="2"/>
      <c r="K8" s="2"/>
      <c r="L8" s="2"/>
      <c r="M8" s="2" t="s">
        <v>6</v>
      </c>
      <c r="N8" s="2"/>
      <c r="O8" s="2"/>
      <c r="P8" s="2"/>
    </row>
    <row r="9" spans="1:16" ht="26.4" x14ac:dyDescent="0.3">
      <c r="A9" s="11" t="s">
        <v>19</v>
      </c>
      <c r="B9" s="12" t="s">
        <v>20</v>
      </c>
      <c r="C9" s="13">
        <v>69</v>
      </c>
      <c r="D9" s="14" t="s">
        <v>16</v>
      </c>
      <c r="E9" s="42">
        <v>0</v>
      </c>
      <c r="F9" s="39">
        <f t="shared" si="2"/>
        <v>0</v>
      </c>
      <c r="G9" s="15">
        <v>0.2</v>
      </c>
      <c r="H9" s="16">
        <f t="shared" si="3"/>
        <v>0</v>
      </c>
      <c r="I9" s="2"/>
      <c r="J9" s="2"/>
      <c r="K9" s="2"/>
      <c r="L9" s="2"/>
      <c r="M9" s="2" t="s">
        <v>6</v>
      </c>
      <c r="N9" s="2"/>
      <c r="O9" s="2"/>
      <c r="P9" s="2"/>
    </row>
    <row r="10" spans="1:16" ht="13.8" x14ac:dyDescent="0.3">
      <c r="A10" s="5"/>
      <c r="B10" s="17" t="s">
        <v>17</v>
      </c>
      <c r="C10" s="5"/>
      <c r="D10" s="5"/>
      <c r="E10" s="38"/>
      <c r="F10" s="43"/>
      <c r="G10" s="2"/>
      <c r="H10" s="2"/>
      <c r="I10" s="2"/>
      <c r="J10" s="2"/>
      <c r="K10" s="2"/>
      <c r="L10" s="2"/>
      <c r="M10" s="2" t="s">
        <v>6</v>
      </c>
      <c r="N10" s="2"/>
      <c r="O10" s="2"/>
      <c r="P10" s="2"/>
    </row>
    <row r="11" spans="1:16" ht="13.8" x14ac:dyDescent="0.3">
      <c r="A11" s="5"/>
      <c r="B11" s="18" t="s">
        <v>21</v>
      </c>
      <c r="C11" s="5"/>
      <c r="D11" s="5"/>
      <c r="E11" s="38"/>
      <c r="F11" s="43"/>
      <c r="G11" s="2"/>
      <c r="H11" s="2"/>
      <c r="I11" s="2"/>
      <c r="J11" s="2"/>
      <c r="K11" s="2"/>
      <c r="L11" s="2"/>
      <c r="M11" s="2" t="s">
        <v>6</v>
      </c>
      <c r="N11" s="2"/>
      <c r="O11" s="2"/>
      <c r="P11" s="2"/>
    </row>
    <row r="12" spans="1:16" ht="62.4" x14ac:dyDescent="0.3">
      <c r="A12" s="9" t="s">
        <v>22</v>
      </c>
      <c r="B12" s="10" t="s">
        <v>23</v>
      </c>
      <c r="C12" s="5"/>
      <c r="D12" s="5"/>
      <c r="E12" s="38"/>
      <c r="F12" s="39">
        <f t="shared" ref="F12:L12" si="4">F15+F18+F21+F24+F27+F30+F33+F36+F42+F45</f>
        <v>0</v>
      </c>
      <c r="G12" s="2"/>
      <c r="H12" s="8">
        <f t="shared" si="4"/>
        <v>0</v>
      </c>
      <c r="I12" s="8">
        <f t="shared" si="4"/>
        <v>0</v>
      </c>
      <c r="J12" s="8">
        <f t="shared" si="4"/>
        <v>0</v>
      </c>
      <c r="K12" s="8">
        <f t="shared" si="4"/>
        <v>0</v>
      </c>
      <c r="L12" s="8">
        <f t="shared" si="4"/>
        <v>0</v>
      </c>
      <c r="M12" s="2" t="s">
        <v>6</v>
      </c>
      <c r="N12" s="2"/>
      <c r="O12" s="2"/>
      <c r="P12" s="2"/>
    </row>
    <row r="13" spans="1:16" ht="13.8" x14ac:dyDescent="0.3">
      <c r="A13" s="5"/>
      <c r="B13" s="17" t="s">
        <v>17</v>
      </c>
      <c r="C13" s="5"/>
      <c r="D13" s="5"/>
      <c r="E13" s="38"/>
      <c r="F13" s="43"/>
      <c r="G13" s="2"/>
      <c r="H13" s="2"/>
      <c r="I13" s="2"/>
      <c r="J13" s="2"/>
      <c r="K13" s="2"/>
      <c r="L13" s="2"/>
      <c r="M13" s="2" t="s">
        <v>6</v>
      </c>
      <c r="N13" s="2"/>
      <c r="O13" s="2"/>
      <c r="P13" s="2"/>
    </row>
    <row r="14" spans="1:16" ht="13.8" x14ac:dyDescent="0.3">
      <c r="A14" s="5"/>
      <c r="B14" s="18" t="s">
        <v>24</v>
      </c>
      <c r="C14" s="5"/>
      <c r="D14" s="5"/>
      <c r="E14" s="38"/>
      <c r="F14" s="43"/>
      <c r="G14" s="2"/>
      <c r="H14" s="2"/>
      <c r="I14" s="2"/>
      <c r="J14" s="2"/>
      <c r="K14" s="2"/>
      <c r="L14" s="2"/>
      <c r="M14" s="2" t="s">
        <v>6</v>
      </c>
      <c r="N14" s="2"/>
      <c r="O14" s="2"/>
      <c r="P14" s="2"/>
    </row>
    <row r="15" spans="1:16" ht="39.6" x14ac:dyDescent="0.3">
      <c r="A15" s="11" t="s">
        <v>25</v>
      </c>
      <c r="B15" s="12" t="s">
        <v>26</v>
      </c>
      <c r="C15" s="13">
        <v>623</v>
      </c>
      <c r="D15" s="14" t="s">
        <v>16</v>
      </c>
      <c r="E15" s="42">
        <v>0</v>
      </c>
      <c r="F15" s="39">
        <f t="shared" si="2"/>
        <v>0</v>
      </c>
      <c r="G15" s="15">
        <v>0.2</v>
      </c>
      <c r="H15" s="16">
        <f t="shared" si="3"/>
        <v>0</v>
      </c>
      <c r="I15" s="2"/>
      <c r="J15" s="2"/>
      <c r="K15" s="2"/>
      <c r="L15" s="2"/>
      <c r="M15" s="2" t="s">
        <v>6</v>
      </c>
      <c r="N15" s="2"/>
      <c r="O15" s="2"/>
      <c r="P15" s="2"/>
    </row>
    <row r="16" spans="1:16" ht="13.8" x14ac:dyDescent="0.3">
      <c r="A16" s="5"/>
      <c r="B16" s="17" t="s">
        <v>17</v>
      </c>
      <c r="C16" s="5"/>
      <c r="D16" s="5"/>
      <c r="E16" s="38"/>
      <c r="F16" s="43"/>
      <c r="G16" s="2"/>
      <c r="H16" s="2"/>
      <c r="I16" s="2"/>
      <c r="J16" s="2"/>
      <c r="K16" s="2"/>
      <c r="L16" s="2"/>
      <c r="M16" s="2" t="s">
        <v>6</v>
      </c>
      <c r="N16" s="2"/>
      <c r="O16" s="2"/>
      <c r="P16" s="2"/>
    </row>
    <row r="17" spans="1:16" ht="13.8" x14ac:dyDescent="0.3">
      <c r="A17" s="5"/>
      <c r="B17" s="18" t="s">
        <v>27</v>
      </c>
      <c r="C17" s="5"/>
      <c r="D17" s="5"/>
      <c r="E17" s="38"/>
      <c r="F17" s="43"/>
      <c r="G17" s="2"/>
      <c r="H17" s="2"/>
      <c r="I17" s="2"/>
      <c r="J17" s="2"/>
      <c r="K17" s="2"/>
      <c r="L17" s="2"/>
      <c r="M17" s="2" t="s">
        <v>6</v>
      </c>
      <c r="N17" s="2"/>
      <c r="O17" s="2"/>
      <c r="P17" s="2"/>
    </row>
    <row r="18" spans="1:16" ht="13.8" x14ac:dyDescent="0.3">
      <c r="A18" s="11" t="s">
        <v>28</v>
      </c>
      <c r="B18" s="12" t="s">
        <v>29</v>
      </c>
      <c r="C18" s="13">
        <v>101</v>
      </c>
      <c r="D18" s="14" t="s">
        <v>30</v>
      </c>
      <c r="E18" s="42">
        <v>0</v>
      </c>
      <c r="F18" s="39">
        <f t="shared" si="2"/>
        <v>0</v>
      </c>
      <c r="G18" s="15">
        <v>0.2</v>
      </c>
      <c r="H18" s="16">
        <f t="shared" si="3"/>
        <v>0</v>
      </c>
      <c r="I18" s="2"/>
      <c r="J18" s="2"/>
      <c r="K18" s="2"/>
      <c r="L18" s="2"/>
      <c r="M18" s="2" t="s">
        <v>6</v>
      </c>
      <c r="N18" s="2"/>
      <c r="O18" s="2"/>
      <c r="P18" s="2"/>
    </row>
    <row r="19" spans="1:16" ht="13.8" x14ac:dyDescent="0.3">
      <c r="A19" s="5"/>
      <c r="B19" s="17" t="s">
        <v>17</v>
      </c>
      <c r="C19" s="5"/>
      <c r="D19" s="5"/>
      <c r="E19" s="38"/>
      <c r="F19" s="43"/>
      <c r="G19" s="2"/>
      <c r="H19" s="2"/>
      <c r="I19" s="2"/>
      <c r="J19" s="2"/>
      <c r="K19" s="2"/>
      <c r="L19" s="2"/>
      <c r="M19" s="2" t="s">
        <v>6</v>
      </c>
      <c r="N19" s="2"/>
      <c r="O19" s="2"/>
      <c r="P19" s="2"/>
    </row>
    <row r="20" spans="1:16" ht="13.8" x14ac:dyDescent="0.3">
      <c r="A20" s="5"/>
      <c r="B20" s="18" t="s">
        <v>31</v>
      </c>
      <c r="C20" s="5"/>
      <c r="D20" s="5"/>
      <c r="E20" s="38"/>
      <c r="F20" s="43"/>
      <c r="G20" s="2"/>
      <c r="H20" s="2"/>
      <c r="I20" s="2"/>
      <c r="J20" s="2"/>
      <c r="K20" s="2"/>
      <c r="L20" s="2"/>
      <c r="M20" s="2" t="s">
        <v>6</v>
      </c>
      <c r="N20" s="2"/>
      <c r="O20" s="2"/>
      <c r="P20" s="2"/>
    </row>
    <row r="21" spans="1:16" ht="13.8" x14ac:dyDescent="0.3">
      <c r="A21" s="11" t="s">
        <v>32</v>
      </c>
      <c r="B21" s="12" t="s">
        <v>33</v>
      </c>
      <c r="C21" s="13">
        <v>623</v>
      </c>
      <c r="D21" s="14" t="s">
        <v>16</v>
      </c>
      <c r="E21" s="42">
        <v>0</v>
      </c>
      <c r="F21" s="39">
        <f t="shared" si="2"/>
        <v>0</v>
      </c>
      <c r="G21" s="15">
        <v>0.2</v>
      </c>
      <c r="H21" s="16">
        <f t="shared" si="3"/>
        <v>0</v>
      </c>
      <c r="I21" s="2"/>
      <c r="J21" s="2"/>
      <c r="K21" s="2"/>
      <c r="L21" s="2"/>
      <c r="M21" s="2" t="s">
        <v>6</v>
      </c>
      <c r="N21" s="2"/>
      <c r="O21" s="2"/>
      <c r="P21" s="2"/>
    </row>
    <row r="22" spans="1:16" ht="13.8" x14ac:dyDescent="0.3">
      <c r="A22" s="5"/>
      <c r="B22" s="17" t="s">
        <v>17</v>
      </c>
      <c r="C22" s="5"/>
      <c r="D22" s="5"/>
      <c r="E22" s="38"/>
      <c r="F22" s="43"/>
      <c r="G22" s="2"/>
      <c r="H22" s="2"/>
      <c r="I22" s="2"/>
      <c r="J22" s="2"/>
      <c r="K22" s="2"/>
      <c r="L22" s="2"/>
      <c r="M22" s="2" t="s">
        <v>6</v>
      </c>
      <c r="N22" s="2"/>
      <c r="O22" s="2"/>
      <c r="P22" s="2"/>
    </row>
    <row r="23" spans="1:16" ht="13.8" x14ac:dyDescent="0.3">
      <c r="A23" s="5"/>
      <c r="B23" s="18" t="s">
        <v>27</v>
      </c>
      <c r="C23" s="5"/>
      <c r="D23" s="5"/>
      <c r="E23" s="38"/>
      <c r="F23" s="43"/>
      <c r="G23" s="2"/>
      <c r="H23" s="2"/>
      <c r="I23" s="2"/>
      <c r="J23" s="2"/>
      <c r="K23" s="2"/>
      <c r="L23" s="2"/>
      <c r="M23" s="2" t="s">
        <v>6</v>
      </c>
      <c r="N23" s="2"/>
      <c r="O23" s="2"/>
      <c r="P23" s="2"/>
    </row>
    <row r="24" spans="1:16" ht="13.8" x14ac:dyDescent="0.3">
      <c r="A24" s="11" t="s">
        <v>34</v>
      </c>
      <c r="B24" s="12" t="s">
        <v>35</v>
      </c>
      <c r="C24" s="13">
        <v>105</v>
      </c>
      <c r="D24" s="14" t="s">
        <v>30</v>
      </c>
      <c r="E24" s="42">
        <v>0</v>
      </c>
      <c r="F24" s="39">
        <f t="shared" si="2"/>
        <v>0</v>
      </c>
      <c r="G24" s="15">
        <v>0.2</v>
      </c>
      <c r="H24" s="16">
        <f t="shared" si="3"/>
        <v>0</v>
      </c>
      <c r="I24" s="2"/>
      <c r="J24" s="2"/>
      <c r="K24" s="2"/>
      <c r="L24" s="2"/>
      <c r="M24" s="2" t="s">
        <v>6</v>
      </c>
      <c r="N24" s="2"/>
      <c r="O24" s="2"/>
      <c r="P24" s="2"/>
    </row>
    <row r="25" spans="1:16" ht="13.8" x14ac:dyDescent="0.3">
      <c r="A25" s="5"/>
      <c r="B25" s="17" t="s">
        <v>17</v>
      </c>
      <c r="C25" s="5"/>
      <c r="D25" s="5"/>
      <c r="E25" s="38"/>
      <c r="F25" s="43"/>
      <c r="G25" s="2"/>
      <c r="H25" s="2"/>
      <c r="I25" s="2"/>
      <c r="J25" s="2"/>
      <c r="K25" s="2"/>
      <c r="L25" s="2"/>
      <c r="M25" s="2" t="s">
        <v>6</v>
      </c>
      <c r="N25" s="2"/>
      <c r="O25" s="2"/>
      <c r="P25" s="2"/>
    </row>
    <row r="26" spans="1:16" ht="13.8" x14ac:dyDescent="0.3">
      <c r="A26" s="5"/>
      <c r="B26" s="18" t="s">
        <v>31</v>
      </c>
      <c r="C26" s="5"/>
      <c r="D26" s="5"/>
      <c r="E26" s="38"/>
      <c r="F26" s="43"/>
      <c r="G26" s="2"/>
      <c r="H26" s="2"/>
      <c r="I26" s="2"/>
      <c r="J26" s="2"/>
      <c r="K26" s="2"/>
      <c r="L26" s="2"/>
      <c r="M26" s="2" t="s">
        <v>6</v>
      </c>
      <c r="N26" s="2"/>
      <c r="O26" s="2"/>
      <c r="P26" s="2"/>
    </row>
    <row r="27" spans="1:16" ht="26.4" x14ac:dyDescent="0.3">
      <c r="A27" s="11" t="s">
        <v>36</v>
      </c>
      <c r="B27" s="12" t="s">
        <v>37</v>
      </c>
      <c r="C27" s="13">
        <v>47</v>
      </c>
      <c r="D27" s="14" t="s">
        <v>30</v>
      </c>
      <c r="E27" s="42">
        <v>0</v>
      </c>
      <c r="F27" s="39">
        <f t="shared" si="2"/>
        <v>0</v>
      </c>
      <c r="G27" s="15">
        <v>0.2</v>
      </c>
      <c r="H27" s="16">
        <f t="shared" si="3"/>
        <v>0</v>
      </c>
      <c r="I27" s="2"/>
      <c r="J27" s="2"/>
      <c r="K27" s="2"/>
      <c r="L27" s="2"/>
      <c r="M27" s="2" t="s">
        <v>6</v>
      </c>
      <c r="N27" s="2"/>
      <c r="O27" s="2"/>
      <c r="P27" s="2"/>
    </row>
    <row r="28" spans="1:16" ht="13.8" x14ac:dyDescent="0.3">
      <c r="A28" s="5"/>
      <c r="B28" s="17" t="s">
        <v>17</v>
      </c>
      <c r="C28" s="5"/>
      <c r="D28" s="5"/>
      <c r="E28" s="38"/>
      <c r="F28" s="43"/>
      <c r="G28" s="2"/>
      <c r="H28" s="2"/>
      <c r="I28" s="2"/>
      <c r="J28" s="2"/>
      <c r="K28" s="2"/>
      <c r="L28" s="2"/>
      <c r="M28" s="2" t="s">
        <v>6</v>
      </c>
      <c r="N28" s="2"/>
      <c r="O28" s="2"/>
      <c r="P28" s="2"/>
    </row>
    <row r="29" spans="1:16" ht="13.8" x14ac:dyDescent="0.3">
      <c r="A29" s="5"/>
      <c r="B29" s="18" t="s">
        <v>38</v>
      </c>
      <c r="C29" s="5"/>
      <c r="D29" s="5"/>
      <c r="E29" s="38"/>
      <c r="F29" s="43"/>
      <c r="G29" s="2"/>
      <c r="H29" s="2"/>
      <c r="I29" s="2"/>
      <c r="J29" s="2"/>
      <c r="K29" s="2"/>
      <c r="L29" s="2"/>
      <c r="M29" s="2" t="s">
        <v>6</v>
      </c>
      <c r="N29" s="2"/>
      <c r="O29" s="2"/>
      <c r="P29" s="2"/>
    </row>
    <row r="30" spans="1:16" ht="13.8" x14ac:dyDescent="0.3">
      <c r="A30" s="11" t="s">
        <v>39</v>
      </c>
      <c r="B30" s="12" t="s">
        <v>40</v>
      </c>
      <c r="C30" s="13">
        <v>47</v>
      </c>
      <c r="D30" s="14" t="s">
        <v>30</v>
      </c>
      <c r="E30" s="42">
        <v>0</v>
      </c>
      <c r="F30" s="39">
        <f t="shared" si="2"/>
        <v>0</v>
      </c>
      <c r="G30" s="15">
        <v>0.2</v>
      </c>
      <c r="H30" s="16">
        <f t="shared" si="3"/>
        <v>0</v>
      </c>
      <c r="I30" s="2"/>
      <c r="J30" s="2"/>
      <c r="K30" s="2"/>
      <c r="L30" s="2"/>
      <c r="M30" s="2" t="s">
        <v>6</v>
      </c>
      <c r="N30" s="2"/>
      <c r="O30" s="2"/>
      <c r="P30" s="2"/>
    </row>
    <row r="31" spans="1:16" ht="13.8" x14ac:dyDescent="0.3">
      <c r="A31" s="5"/>
      <c r="B31" s="17" t="s">
        <v>17</v>
      </c>
      <c r="C31" s="5"/>
      <c r="D31" s="5"/>
      <c r="E31" s="38"/>
      <c r="F31" s="43"/>
      <c r="G31" s="2"/>
      <c r="H31" s="2"/>
      <c r="I31" s="2"/>
      <c r="J31" s="2"/>
      <c r="K31" s="2"/>
      <c r="L31" s="2"/>
      <c r="M31" s="2" t="s">
        <v>6</v>
      </c>
      <c r="N31" s="2"/>
      <c r="O31" s="2"/>
      <c r="P31" s="2"/>
    </row>
    <row r="32" spans="1:16" ht="13.8" x14ac:dyDescent="0.3">
      <c r="A32" s="5"/>
      <c r="B32" s="18" t="s">
        <v>41</v>
      </c>
      <c r="C32" s="5"/>
      <c r="D32" s="5"/>
      <c r="E32" s="38"/>
      <c r="F32" s="43"/>
      <c r="G32" s="2"/>
      <c r="H32" s="2"/>
      <c r="I32" s="2"/>
      <c r="J32" s="2"/>
      <c r="K32" s="2"/>
      <c r="L32" s="2"/>
      <c r="M32" s="2" t="s">
        <v>6</v>
      </c>
      <c r="N32" s="2"/>
      <c r="O32" s="2"/>
      <c r="P32" s="2"/>
    </row>
    <row r="33" spans="1:16" ht="26.4" x14ac:dyDescent="0.3">
      <c r="A33" s="11" t="s">
        <v>42</v>
      </c>
      <c r="B33" s="12" t="s">
        <v>43</v>
      </c>
      <c r="C33" s="13">
        <v>147</v>
      </c>
      <c r="D33" s="14" t="s">
        <v>30</v>
      </c>
      <c r="E33" s="42">
        <v>0</v>
      </c>
      <c r="F33" s="39">
        <f t="shared" si="2"/>
        <v>0</v>
      </c>
      <c r="G33" s="15">
        <v>0.2</v>
      </c>
      <c r="H33" s="16">
        <f t="shared" si="3"/>
        <v>0</v>
      </c>
      <c r="I33" s="2"/>
      <c r="J33" s="2"/>
      <c r="K33" s="2"/>
      <c r="L33" s="2"/>
      <c r="M33" s="2" t="s">
        <v>6</v>
      </c>
      <c r="N33" s="2"/>
      <c r="O33" s="2"/>
      <c r="P33" s="2"/>
    </row>
    <row r="34" spans="1:16" ht="13.8" x14ac:dyDescent="0.3">
      <c r="A34" s="5"/>
      <c r="B34" s="17" t="s">
        <v>17</v>
      </c>
      <c r="C34" s="5"/>
      <c r="D34" s="5"/>
      <c r="E34" s="38"/>
      <c r="F34" s="43"/>
      <c r="G34" s="2"/>
      <c r="H34" s="2"/>
      <c r="I34" s="2"/>
      <c r="J34" s="2"/>
      <c r="K34" s="2"/>
      <c r="L34" s="2"/>
      <c r="M34" s="2" t="s">
        <v>6</v>
      </c>
      <c r="N34" s="2"/>
      <c r="O34" s="2"/>
      <c r="P34" s="2"/>
    </row>
    <row r="35" spans="1:16" ht="13.8" x14ac:dyDescent="0.3">
      <c r="A35" s="5"/>
      <c r="B35" s="18" t="s">
        <v>44</v>
      </c>
      <c r="C35" s="5"/>
      <c r="D35" s="5"/>
      <c r="E35" s="38"/>
      <c r="F35" s="43"/>
      <c r="G35" s="2"/>
      <c r="H35" s="2"/>
      <c r="I35" s="2"/>
      <c r="J35" s="2"/>
      <c r="K35" s="2"/>
      <c r="L35" s="2"/>
      <c r="M35" s="2" t="s">
        <v>6</v>
      </c>
      <c r="N35" s="2"/>
      <c r="O35" s="2"/>
      <c r="P35" s="2"/>
    </row>
    <row r="36" spans="1:16" ht="13.8" x14ac:dyDescent="0.3">
      <c r="A36" s="11" t="s">
        <v>45</v>
      </c>
      <c r="B36" s="12" t="s">
        <v>46</v>
      </c>
      <c r="C36" s="19">
        <v>44</v>
      </c>
      <c r="D36" s="14" t="s">
        <v>47</v>
      </c>
      <c r="E36" s="42">
        <v>0</v>
      </c>
      <c r="F36" s="39">
        <f t="shared" si="2"/>
        <v>0</v>
      </c>
      <c r="G36" s="15">
        <v>0.2</v>
      </c>
      <c r="H36" s="16">
        <f t="shared" si="3"/>
        <v>0</v>
      </c>
      <c r="I36" s="2"/>
      <c r="J36" s="2"/>
      <c r="K36" s="2"/>
      <c r="L36" s="2"/>
      <c r="M36" s="2" t="s">
        <v>6</v>
      </c>
      <c r="N36" s="2"/>
      <c r="O36" s="2"/>
      <c r="P36" s="2"/>
    </row>
    <row r="37" spans="1:16" ht="13.8" x14ac:dyDescent="0.3">
      <c r="A37" s="5"/>
      <c r="B37" s="17" t="s">
        <v>17</v>
      </c>
      <c r="C37" s="5"/>
      <c r="D37" s="5"/>
      <c r="E37" s="38"/>
      <c r="F37" s="43"/>
      <c r="G37" s="2"/>
      <c r="H37" s="2"/>
      <c r="I37" s="2"/>
      <c r="J37" s="2"/>
      <c r="K37" s="2"/>
      <c r="L37" s="2"/>
      <c r="M37" s="2" t="s">
        <v>6</v>
      </c>
      <c r="N37" s="2"/>
      <c r="O37" s="2"/>
      <c r="P37" s="2"/>
    </row>
    <row r="38" spans="1:16" ht="20.399999999999999" x14ac:dyDescent="0.3">
      <c r="A38" s="5"/>
      <c r="B38" s="18" t="s">
        <v>48</v>
      </c>
      <c r="C38" s="5"/>
      <c r="D38" s="5"/>
      <c r="E38" s="38"/>
      <c r="F38" s="43"/>
      <c r="G38" s="2"/>
      <c r="H38" s="2"/>
      <c r="I38" s="2"/>
      <c r="J38" s="2"/>
      <c r="K38" s="2"/>
      <c r="L38" s="2"/>
      <c r="M38" s="2" t="s">
        <v>6</v>
      </c>
      <c r="N38" s="2"/>
      <c r="O38" s="2"/>
      <c r="P38" s="2"/>
    </row>
    <row r="39" spans="1:16" ht="13.8" x14ac:dyDescent="0.3">
      <c r="A39" s="11" t="s">
        <v>49</v>
      </c>
      <c r="B39" s="12" t="s">
        <v>50</v>
      </c>
      <c r="C39" s="19">
        <v>86</v>
      </c>
      <c r="D39" s="14" t="s">
        <v>47</v>
      </c>
      <c r="E39" s="42">
        <v>0</v>
      </c>
      <c r="F39" s="39">
        <v>0</v>
      </c>
      <c r="G39" s="20">
        <v>0</v>
      </c>
      <c r="H39" s="16">
        <f t="shared" si="3"/>
        <v>0</v>
      </c>
      <c r="I39" s="2"/>
      <c r="J39" s="2"/>
      <c r="K39" s="2"/>
      <c r="L39" s="2"/>
      <c r="M39" s="2" t="s">
        <v>6</v>
      </c>
      <c r="N39" s="2"/>
      <c r="O39" s="2"/>
      <c r="P39" s="2"/>
    </row>
    <row r="40" spans="1:16" ht="13.8" x14ac:dyDescent="0.3">
      <c r="A40" s="5"/>
      <c r="B40" s="17" t="s">
        <v>17</v>
      </c>
      <c r="C40" s="5"/>
      <c r="D40" s="5"/>
      <c r="E40" s="38"/>
      <c r="F40" s="43"/>
      <c r="G40" s="2"/>
      <c r="H40" s="2"/>
      <c r="I40" s="2"/>
      <c r="J40" s="2"/>
      <c r="K40" s="2"/>
      <c r="L40" s="2"/>
      <c r="M40" s="2" t="s">
        <v>6</v>
      </c>
      <c r="N40" s="2"/>
      <c r="O40" s="2"/>
      <c r="P40" s="2"/>
    </row>
    <row r="41" spans="1:16" ht="20.399999999999999" x14ac:dyDescent="0.3">
      <c r="A41" s="5"/>
      <c r="B41" s="18" t="s">
        <v>51</v>
      </c>
      <c r="C41" s="5"/>
      <c r="D41" s="5"/>
      <c r="E41" s="38"/>
      <c r="F41" s="43"/>
      <c r="G41" s="2"/>
      <c r="H41" s="2"/>
      <c r="I41" s="2"/>
      <c r="J41" s="2"/>
      <c r="K41" s="2"/>
      <c r="L41" s="2"/>
      <c r="M41" s="2" t="s">
        <v>6</v>
      </c>
      <c r="N41" s="2"/>
      <c r="O41" s="2"/>
      <c r="P41" s="2"/>
    </row>
    <row r="42" spans="1:16" ht="26.4" x14ac:dyDescent="0.3">
      <c r="A42" s="11" t="s">
        <v>52</v>
      </c>
      <c r="B42" s="12" t="s">
        <v>53</v>
      </c>
      <c r="C42" s="19">
        <v>5</v>
      </c>
      <c r="D42" s="14" t="s">
        <v>47</v>
      </c>
      <c r="E42" s="42">
        <v>0</v>
      </c>
      <c r="F42" s="39">
        <f t="shared" si="2"/>
        <v>0</v>
      </c>
      <c r="G42" s="15">
        <v>0.2</v>
      </c>
      <c r="H42" s="16">
        <f t="shared" si="3"/>
        <v>0</v>
      </c>
      <c r="I42" s="2"/>
      <c r="J42" s="2"/>
      <c r="K42" s="2"/>
      <c r="L42" s="2"/>
      <c r="M42" s="2" t="s">
        <v>6</v>
      </c>
      <c r="N42" s="2"/>
      <c r="O42" s="2"/>
      <c r="P42" s="2"/>
    </row>
    <row r="43" spans="1:16" ht="13.8" x14ac:dyDescent="0.3">
      <c r="A43" s="5"/>
      <c r="B43" s="17" t="s">
        <v>17</v>
      </c>
      <c r="C43" s="5"/>
      <c r="D43" s="5"/>
      <c r="E43" s="38"/>
      <c r="F43" s="43"/>
      <c r="G43" s="2"/>
      <c r="H43" s="2"/>
      <c r="I43" s="2"/>
      <c r="J43" s="2"/>
      <c r="K43" s="2"/>
      <c r="L43" s="2"/>
      <c r="M43" s="2" t="s">
        <v>6</v>
      </c>
      <c r="N43" s="2"/>
      <c r="O43" s="2"/>
      <c r="P43" s="2"/>
    </row>
    <row r="44" spans="1:16" ht="20.399999999999999" x14ac:dyDescent="0.3">
      <c r="A44" s="5"/>
      <c r="B44" s="18" t="s">
        <v>54</v>
      </c>
      <c r="C44" s="5"/>
      <c r="D44" s="5"/>
      <c r="E44" s="38"/>
      <c r="F44" s="43"/>
      <c r="G44" s="2"/>
      <c r="H44" s="2"/>
      <c r="I44" s="2"/>
      <c r="J44" s="2"/>
      <c r="K44" s="2"/>
      <c r="L44" s="2"/>
      <c r="M44" s="2" t="s">
        <v>6</v>
      </c>
      <c r="N44" s="2"/>
      <c r="O44" s="2"/>
      <c r="P44" s="2"/>
    </row>
    <row r="45" spans="1:16" ht="39.6" x14ac:dyDescent="0.3">
      <c r="A45" s="11" t="s">
        <v>55</v>
      </c>
      <c r="B45" s="12" t="s">
        <v>56</v>
      </c>
      <c r="C45" s="19">
        <v>2</v>
      </c>
      <c r="D45" s="14" t="s">
        <v>47</v>
      </c>
      <c r="E45" s="42">
        <v>0</v>
      </c>
      <c r="F45" s="39">
        <f t="shared" si="2"/>
        <v>0</v>
      </c>
      <c r="G45" s="15">
        <v>0.2</v>
      </c>
      <c r="H45" s="16">
        <f t="shared" si="3"/>
        <v>0</v>
      </c>
      <c r="I45" s="2"/>
      <c r="J45" s="2"/>
      <c r="K45" s="2"/>
      <c r="L45" s="2"/>
      <c r="M45" s="2" t="s">
        <v>6</v>
      </c>
      <c r="N45" s="2"/>
      <c r="O45" s="2"/>
      <c r="P45" s="2"/>
    </row>
    <row r="46" spans="1:16" ht="46.8" x14ac:dyDescent="0.3">
      <c r="A46" s="9" t="s">
        <v>57</v>
      </c>
      <c r="B46" s="10" t="s">
        <v>58</v>
      </c>
      <c r="C46" s="5"/>
      <c r="D46" s="5"/>
      <c r="E46" s="38"/>
      <c r="F46" s="39">
        <f t="shared" ref="F46:L59" si="5">F49+F52+F55+F56</f>
        <v>0</v>
      </c>
      <c r="G46" s="2"/>
      <c r="H46" s="8">
        <f t="shared" si="5"/>
        <v>0</v>
      </c>
      <c r="I46" s="8">
        <f t="shared" si="5"/>
        <v>0</v>
      </c>
      <c r="J46" s="8">
        <f t="shared" si="5"/>
        <v>0</v>
      </c>
      <c r="K46" s="8">
        <f t="shared" si="5"/>
        <v>0</v>
      </c>
      <c r="L46" s="8">
        <f t="shared" si="5"/>
        <v>0</v>
      </c>
      <c r="M46" s="2" t="s">
        <v>6</v>
      </c>
      <c r="N46" s="2"/>
      <c r="O46" s="2"/>
      <c r="P46" s="2"/>
    </row>
    <row r="47" spans="1:16" ht="13.8" x14ac:dyDescent="0.3">
      <c r="A47" s="5"/>
      <c r="B47" s="17" t="s">
        <v>17</v>
      </c>
      <c r="C47" s="5"/>
      <c r="D47" s="5"/>
      <c r="E47" s="38"/>
      <c r="F47" s="43"/>
      <c r="G47" s="2"/>
      <c r="H47" s="2"/>
      <c r="I47" s="2"/>
      <c r="J47" s="2"/>
      <c r="K47" s="2"/>
      <c r="L47" s="2"/>
      <c r="M47" s="2" t="s">
        <v>6</v>
      </c>
      <c r="N47" s="2"/>
      <c r="O47" s="2"/>
      <c r="P47" s="2"/>
    </row>
    <row r="48" spans="1:16" ht="13.8" x14ac:dyDescent="0.3">
      <c r="A48" s="5"/>
      <c r="B48" s="18" t="s">
        <v>59</v>
      </c>
      <c r="C48" s="5"/>
      <c r="D48" s="5"/>
      <c r="E48" s="38"/>
      <c r="F48" s="43"/>
      <c r="G48" s="2"/>
      <c r="H48" s="2"/>
      <c r="I48" s="2"/>
      <c r="J48" s="2"/>
      <c r="K48" s="2"/>
      <c r="L48" s="2"/>
      <c r="M48" s="2" t="s">
        <v>6</v>
      </c>
      <c r="N48" s="2"/>
      <c r="O48" s="2"/>
      <c r="P48" s="2"/>
    </row>
    <row r="49" spans="1:16" ht="13.8" x14ac:dyDescent="0.3">
      <c r="A49" s="11" t="s">
        <v>60</v>
      </c>
      <c r="B49" s="12" t="s">
        <v>33</v>
      </c>
      <c r="C49" s="13">
        <v>104</v>
      </c>
      <c r="D49" s="14" t="s">
        <v>16</v>
      </c>
      <c r="E49" s="42">
        <v>0</v>
      </c>
      <c r="F49" s="39">
        <f t="shared" si="2"/>
        <v>0</v>
      </c>
      <c r="G49" s="15">
        <v>0.2</v>
      </c>
      <c r="H49" s="16">
        <f t="shared" si="3"/>
        <v>0</v>
      </c>
      <c r="I49" s="2"/>
      <c r="J49" s="2"/>
      <c r="K49" s="2"/>
      <c r="L49" s="2"/>
      <c r="M49" s="2" t="s">
        <v>6</v>
      </c>
      <c r="N49" s="2"/>
      <c r="O49" s="2"/>
      <c r="P49" s="2"/>
    </row>
    <row r="50" spans="1:16" ht="13.8" x14ac:dyDescent="0.3">
      <c r="A50" s="5"/>
      <c r="B50" s="17" t="s">
        <v>17</v>
      </c>
      <c r="C50" s="5"/>
      <c r="D50" s="5"/>
      <c r="E50" s="38"/>
      <c r="F50" s="43"/>
      <c r="G50" s="2"/>
      <c r="H50" s="2"/>
      <c r="I50" s="2"/>
      <c r="J50" s="2"/>
      <c r="K50" s="2"/>
      <c r="L50" s="2"/>
      <c r="M50" s="2" t="s">
        <v>6</v>
      </c>
      <c r="N50" s="2"/>
      <c r="O50" s="2"/>
      <c r="P50" s="2"/>
    </row>
    <row r="51" spans="1:16" ht="13.8" x14ac:dyDescent="0.3">
      <c r="A51" s="5"/>
      <c r="B51" s="18" t="s">
        <v>27</v>
      </c>
      <c r="C51" s="5"/>
      <c r="D51" s="5"/>
      <c r="E51" s="38"/>
      <c r="F51" s="43"/>
      <c r="G51" s="2"/>
      <c r="H51" s="2"/>
      <c r="I51" s="2"/>
      <c r="J51" s="2"/>
      <c r="K51" s="2"/>
      <c r="L51" s="2"/>
      <c r="M51" s="2" t="s">
        <v>6</v>
      </c>
      <c r="N51" s="2"/>
      <c r="O51" s="2"/>
      <c r="P51" s="2"/>
    </row>
    <row r="52" spans="1:16" ht="13.8" x14ac:dyDescent="0.3">
      <c r="A52" s="11" t="s">
        <v>61</v>
      </c>
      <c r="B52" s="12" t="s">
        <v>35</v>
      </c>
      <c r="C52" s="13">
        <v>49</v>
      </c>
      <c r="D52" s="14" t="s">
        <v>30</v>
      </c>
      <c r="E52" s="42">
        <v>0</v>
      </c>
      <c r="F52" s="39">
        <f t="shared" si="2"/>
        <v>0</v>
      </c>
      <c r="G52" s="15">
        <v>0.2</v>
      </c>
      <c r="H52" s="16">
        <f t="shared" si="3"/>
        <v>0</v>
      </c>
      <c r="I52" s="2"/>
      <c r="J52" s="2"/>
      <c r="K52" s="2"/>
      <c r="L52" s="2"/>
      <c r="M52" s="2" t="s">
        <v>6</v>
      </c>
      <c r="N52" s="2"/>
      <c r="O52" s="2"/>
      <c r="P52" s="2"/>
    </row>
    <row r="53" spans="1:16" ht="13.8" x14ac:dyDescent="0.3">
      <c r="A53" s="5"/>
      <c r="B53" s="17" t="s">
        <v>17</v>
      </c>
      <c r="C53" s="5"/>
      <c r="D53" s="5"/>
      <c r="E53" s="38"/>
      <c r="F53" s="43"/>
      <c r="G53" s="2"/>
      <c r="H53" s="2"/>
      <c r="I53" s="2"/>
      <c r="J53" s="2"/>
      <c r="K53" s="2"/>
      <c r="L53" s="2"/>
      <c r="M53" s="2" t="s">
        <v>6</v>
      </c>
      <c r="N53" s="2"/>
      <c r="O53" s="2"/>
      <c r="P53" s="2"/>
    </row>
    <row r="54" spans="1:16" ht="13.8" x14ac:dyDescent="0.3">
      <c r="A54" s="5"/>
      <c r="B54" s="18" t="s">
        <v>31</v>
      </c>
      <c r="C54" s="5"/>
      <c r="D54" s="5"/>
      <c r="E54" s="38"/>
      <c r="F54" s="43"/>
      <c r="G54" s="2"/>
      <c r="H54" s="2"/>
      <c r="I54" s="2"/>
      <c r="J54" s="2"/>
      <c r="K54" s="2"/>
      <c r="L54" s="2"/>
      <c r="M54" s="2" t="s">
        <v>6</v>
      </c>
      <c r="N54" s="2"/>
      <c r="O54" s="2"/>
      <c r="P54" s="2"/>
    </row>
    <row r="55" spans="1:16" ht="13.8" x14ac:dyDescent="0.3">
      <c r="A55" s="11" t="s">
        <v>62</v>
      </c>
      <c r="B55" s="12" t="s">
        <v>63</v>
      </c>
      <c r="C55" s="13">
        <v>49</v>
      </c>
      <c r="D55" s="14" t="s">
        <v>30</v>
      </c>
      <c r="E55" s="42">
        <v>0</v>
      </c>
      <c r="F55" s="39">
        <f t="shared" si="2"/>
        <v>0</v>
      </c>
      <c r="G55" s="15">
        <v>0.2</v>
      </c>
      <c r="H55" s="16">
        <f t="shared" si="3"/>
        <v>0</v>
      </c>
      <c r="I55" s="2"/>
      <c r="J55" s="2"/>
      <c r="K55" s="2"/>
      <c r="L55" s="2"/>
      <c r="M55" s="2" t="s">
        <v>6</v>
      </c>
      <c r="N55" s="2"/>
      <c r="O55" s="2"/>
      <c r="P55" s="2"/>
    </row>
    <row r="56" spans="1:16" ht="13.8" x14ac:dyDescent="0.3">
      <c r="A56" s="11" t="s">
        <v>64</v>
      </c>
      <c r="B56" s="12" t="s">
        <v>65</v>
      </c>
      <c r="C56" s="13">
        <v>19</v>
      </c>
      <c r="D56" s="14" t="s">
        <v>30</v>
      </c>
      <c r="E56" s="42">
        <v>0</v>
      </c>
      <c r="F56" s="39">
        <f t="shared" si="2"/>
        <v>0</v>
      </c>
      <c r="G56" s="15">
        <v>0.2</v>
      </c>
      <c r="H56" s="16">
        <f t="shared" si="3"/>
        <v>0</v>
      </c>
      <c r="I56" s="2"/>
      <c r="J56" s="2"/>
      <c r="K56" s="2"/>
      <c r="L56" s="2"/>
      <c r="M56" s="2" t="s">
        <v>6</v>
      </c>
      <c r="N56" s="2"/>
      <c r="O56" s="2"/>
      <c r="P56" s="2"/>
    </row>
    <row r="57" spans="1:16" ht="13.8" x14ac:dyDescent="0.3">
      <c r="A57" s="5"/>
      <c r="B57" s="17" t="s">
        <v>17</v>
      </c>
      <c r="C57" s="5"/>
      <c r="D57" s="5"/>
      <c r="E57" s="38"/>
      <c r="F57" s="43"/>
      <c r="G57" s="2"/>
      <c r="H57" s="2"/>
      <c r="I57" s="2"/>
      <c r="J57" s="2"/>
      <c r="K57" s="2"/>
      <c r="L57" s="2"/>
      <c r="M57" s="2" t="s">
        <v>6</v>
      </c>
      <c r="N57" s="2"/>
      <c r="O57" s="2"/>
      <c r="P57" s="2"/>
    </row>
    <row r="58" spans="1:16" ht="13.8" x14ac:dyDescent="0.3">
      <c r="A58" s="5"/>
      <c r="B58" s="18" t="s">
        <v>66</v>
      </c>
      <c r="C58" s="5"/>
      <c r="D58" s="5"/>
      <c r="E58" s="38"/>
      <c r="F58" s="43"/>
      <c r="G58" s="2"/>
      <c r="H58" s="2"/>
      <c r="I58" s="2"/>
      <c r="J58" s="2"/>
      <c r="K58" s="2"/>
      <c r="L58" s="2"/>
      <c r="M58" s="2" t="s">
        <v>6</v>
      </c>
      <c r="N58" s="2"/>
      <c r="O58" s="2"/>
      <c r="P58" s="2"/>
    </row>
    <row r="59" spans="1:16" ht="46.8" x14ac:dyDescent="0.3">
      <c r="A59" s="9" t="s">
        <v>67</v>
      </c>
      <c r="B59" s="10" t="s">
        <v>58</v>
      </c>
      <c r="C59" s="5"/>
      <c r="D59" s="5"/>
      <c r="E59" s="38"/>
      <c r="F59" s="39">
        <f t="shared" si="5"/>
        <v>0</v>
      </c>
      <c r="G59" s="2"/>
      <c r="H59" s="8">
        <f t="shared" si="5"/>
        <v>0</v>
      </c>
      <c r="I59" s="8">
        <f t="shared" si="5"/>
        <v>0</v>
      </c>
      <c r="J59" s="8">
        <f t="shared" si="5"/>
        <v>0</v>
      </c>
      <c r="K59" s="8">
        <f t="shared" si="5"/>
        <v>0</v>
      </c>
      <c r="L59" s="8">
        <f t="shared" si="5"/>
        <v>0</v>
      </c>
      <c r="M59" s="2" t="s">
        <v>6</v>
      </c>
      <c r="N59" s="2"/>
      <c r="O59" s="2"/>
      <c r="P59" s="2"/>
    </row>
    <row r="60" spans="1:16" ht="13.8" x14ac:dyDescent="0.3">
      <c r="A60" s="5"/>
      <c r="B60" s="17" t="s">
        <v>17</v>
      </c>
      <c r="C60" s="5"/>
      <c r="D60" s="5"/>
      <c r="E60" s="38"/>
      <c r="F60" s="43"/>
      <c r="G60" s="2"/>
      <c r="H60" s="2"/>
      <c r="I60" s="2"/>
      <c r="J60" s="2"/>
      <c r="K60" s="2"/>
      <c r="L60" s="2"/>
      <c r="M60" s="2" t="s">
        <v>6</v>
      </c>
      <c r="N60" s="2"/>
      <c r="O60" s="2"/>
      <c r="P60" s="2"/>
    </row>
    <row r="61" spans="1:16" ht="20.399999999999999" x14ac:dyDescent="0.3">
      <c r="A61" s="5"/>
      <c r="B61" s="18" t="s">
        <v>68</v>
      </c>
      <c r="C61" s="5"/>
      <c r="D61" s="5"/>
      <c r="E61" s="38"/>
      <c r="F61" s="43"/>
      <c r="G61" s="2"/>
      <c r="H61" s="2"/>
      <c r="I61" s="2"/>
      <c r="J61" s="2"/>
      <c r="K61" s="2"/>
      <c r="L61" s="2"/>
      <c r="M61" s="2" t="s">
        <v>6</v>
      </c>
      <c r="N61" s="2"/>
      <c r="O61" s="2"/>
      <c r="P61" s="2"/>
    </row>
    <row r="62" spans="1:16" ht="13.8" x14ac:dyDescent="0.3">
      <c r="A62" s="11" t="s">
        <v>69</v>
      </c>
      <c r="B62" s="12" t="s">
        <v>33</v>
      </c>
      <c r="C62" s="13">
        <v>5</v>
      </c>
      <c r="D62" s="14" t="s">
        <v>16</v>
      </c>
      <c r="E62" s="42">
        <v>0</v>
      </c>
      <c r="F62" s="39">
        <f t="shared" si="2"/>
        <v>0</v>
      </c>
      <c r="G62" s="15">
        <v>0.2</v>
      </c>
      <c r="H62" s="16">
        <f t="shared" si="3"/>
        <v>0</v>
      </c>
      <c r="I62" s="2"/>
      <c r="J62" s="2"/>
      <c r="K62" s="2"/>
      <c r="L62" s="2"/>
      <c r="M62" s="2" t="s">
        <v>6</v>
      </c>
      <c r="N62" s="2"/>
      <c r="O62" s="2"/>
      <c r="P62" s="2"/>
    </row>
    <row r="63" spans="1:16" ht="13.8" x14ac:dyDescent="0.3">
      <c r="A63" s="5"/>
      <c r="B63" s="17" t="s">
        <v>17</v>
      </c>
      <c r="C63" s="5"/>
      <c r="D63" s="5"/>
      <c r="E63" s="38"/>
      <c r="F63" s="43"/>
      <c r="G63" s="2"/>
      <c r="H63" s="2"/>
      <c r="I63" s="2"/>
      <c r="J63" s="2"/>
      <c r="K63" s="2"/>
      <c r="L63" s="2"/>
      <c r="M63" s="2" t="s">
        <v>6</v>
      </c>
      <c r="N63" s="2"/>
      <c r="O63" s="2"/>
      <c r="P63" s="2"/>
    </row>
    <row r="64" spans="1:16" ht="13.8" x14ac:dyDescent="0.3">
      <c r="A64" s="5"/>
      <c r="B64" s="18" t="s">
        <v>27</v>
      </c>
      <c r="C64" s="5"/>
      <c r="D64" s="5"/>
      <c r="E64" s="38"/>
      <c r="F64" s="43"/>
      <c r="G64" s="2"/>
      <c r="H64" s="2"/>
      <c r="I64" s="2"/>
      <c r="J64" s="2"/>
      <c r="K64" s="2"/>
      <c r="L64" s="2"/>
      <c r="M64" s="2" t="s">
        <v>6</v>
      </c>
      <c r="N64" s="2"/>
      <c r="O64" s="2"/>
      <c r="P64" s="2"/>
    </row>
    <row r="65" spans="1:16" ht="13.8" x14ac:dyDescent="0.3">
      <c r="A65" s="11" t="s">
        <v>70</v>
      </c>
      <c r="B65" s="12" t="s">
        <v>35</v>
      </c>
      <c r="C65" s="13">
        <v>7</v>
      </c>
      <c r="D65" s="14" t="s">
        <v>30</v>
      </c>
      <c r="E65" s="42">
        <v>0</v>
      </c>
      <c r="F65" s="39">
        <f t="shared" si="2"/>
        <v>0</v>
      </c>
      <c r="G65" s="15">
        <v>0.2</v>
      </c>
      <c r="H65" s="16">
        <f t="shared" si="3"/>
        <v>0</v>
      </c>
      <c r="I65" s="2"/>
      <c r="J65" s="2"/>
      <c r="K65" s="2"/>
      <c r="L65" s="2"/>
      <c r="M65" s="2" t="s">
        <v>6</v>
      </c>
      <c r="N65" s="2"/>
      <c r="O65" s="2"/>
      <c r="P65" s="2"/>
    </row>
    <row r="66" spans="1:16" ht="13.8" x14ac:dyDescent="0.3">
      <c r="A66" s="5"/>
      <c r="B66" s="17" t="s">
        <v>17</v>
      </c>
      <c r="C66" s="5"/>
      <c r="D66" s="5"/>
      <c r="E66" s="38"/>
      <c r="F66" s="43"/>
      <c r="G66" s="2"/>
      <c r="H66" s="2"/>
      <c r="I66" s="2"/>
      <c r="J66" s="2"/>
      <c r="K66" s="2"/>
      <c r="L66" s="2"/>
      <c r="M66" s="2" t="s">
        <v>6</v>
      </c>
      <c r="N66" s="2"/>
      <c r="O66" s="2"/>
      <c r="P66" s="2"/>
    </row>
    <row r="67" spans="1:16" ht="13.8" x14ac:dyDescent="0.3">
      <c r="A67" s="5"/>
      <c r="B67" s="18" t="s">
        <v>31</v>
      </c>
      <c r="C67" s="5"/>
      <c r="D67" s="5"/>
      <c r="E67" s="38"/>
      <c r="F67" s="43"/>
      <c r="G67" s="2"/>
      <c r="H67" s="2"/>
      <c r="I67" s="2"/>
      <c r="J67" s="2"/>
      <c r="K67" s="2"/>
      <c r="L67" s="2"/>
      <c r="M67" s="2" t="s">
        <v>6</v>
      </c>
      <c r="N67" s="2"/>
      <c r="O67" s="2"/>
      <c r="P67" s="2"/>
    </row>
    <row r="68" spans="1:16" ht="13.8" x14ac:dyDescent="0.3">
      <c r="A68" s="11" t="s">
        <v>71</v>
      </c>
      <c r="B68" s="12" t="s">
        <v>63</v>
      </c>
      <c r="C68" s="13">
        <v>7</v>
      </c>
      <c r="D68" s="14" t="s">
        <v>30</v>
      </c>
      <c r="E68" s="42">
        <v>0</v>
      </c>
      <c r="F68" s="39">
        <f t="shared" si="2"/>
        <v>0</v>
      </c>
      <c r="G68" s="15">
        <v>0.2</v>
      </c>
      <c r="H68" s="16">
        <f t="shared" si="3"/>
        <v>0</v>
      </c>
      <c r="I68" s="2"/>
      <c r="J68" s="2"/>
      <c r="K68" s="2"/>
      <c r="L68" s="2"/>
      <c r="M68" s="2" t="s">
        <v>6</v>
      </c>
      <c r="N68" s="2"/>
      <c r="O68" s="2"/>
      <c r="P68" s="2"/>
    </row>
    <row r="69" spans="1:16" ht="26.4" x14ac:dyDescent="0.3">
      <c r="A69" s="11" t="s">
        <v>72</v>
      </c>
      <c r="B69" s="12" t="s">
        <v>73</v>
      </c>
      <c r="C69" s="13">
        <v>3</v>
      </c>
      <c r="D69" s="14" t="s">
        <v>30</v>
      </c>
      <c r="E69" s="42">
        <v>0</v>
      </c>
      <c r="F69" s="39">
        <f t="shared" si="2"/>
        <v>0</v>
      </c>
      <c r="G69" s="15">
        <v>0.2</v>
      </c>
      <c r="H69" s="16">
        <f t="shared" si="3"/>
        <v>0</v>
      </c>
      <c r="I69" s="2"/>
      <c r="J69" s="2"/>
      <c r="K69" s="2"/>
      <c r="L69" s="2"/>
      <c r="M69" s="2" t="s">
        <v>6</v>
      </c>
      <c r="N69" s="2"/>
      <c r="O69" s="2"/>
      <c r="P69" s="2"/>
    </row>
    <row r="70" spans="1:16" ht="13.8" x14ac:dyDescent="0.3">
      <c r="A70" s="5"/>
      <c r="B70" s="17" t="s">
        <v>17</v>
      </c>
      <c r="C70" s="5"/>
      <c r="D70" s="5"/>
      <c r="E70" s="38"/>
      <c r="F70" s="43"/>
      <c r="G70" s="2"/>
      <c r="H70" s="2"/>
      <c r="I70" s="2"/>
      <c r="J70" s="2"/>
      <c r="K70" s="2"/>
      <c r="L70" s="2"/>
      <c r="M70" s="2" t="s">
        <v>6</v>
      </c>
      <c r="N70" s="2"/>
      <c r="O70" s="2"/>
      <c r="P70" s="2"/>
    </row>
    <row r="71" spans="1:16" ht="13.8" x14ac:dyDescent="0.3">
      <c r="A71" s="5"/>
      <c r="B71" s="18" t="s">
        <v>74</v>
      </c>
      <c r="C71" s="5"/>
      <c r="D71" s="5"/>
      <c r="E71" s="38"/>
      <c r="F71" s="43"/>
      <c r="G71" s="2"/>
      <c r="H71" s="2"/>
      <c r="I71" s="2"/>
      <c r="J71" s="2"/>
      <c r="K71" s="2"/>
      <c r="L71" s="2"/>
      <c r="M71" s="2" t="s">
        <v>6</v>
      </c>
      <c r="N71" s="2"/>
      <c r="O71" s="2"/>
      <c r="P71" s="2"/>
    </row>
    <row r="72" spans="1:16" ht="46.8" x14ac:dyDescent="0.3">
      <c r="A72" s="9" t="s">
        <v>75</v>
      </c>
      <c r="B72" s="10" t="s">
        <v>76</v>
      </c>
      <c r="C72" s="5"/>
      <c r="D72" s="5"/>
      <c r="E72" s="38"/>
      <c r="F72" s="39">
        <f t="shared" ref="F72:L72" si="6">F75+F78+F81</f>
        <v>0</v>
      </c>
      <c r="G72" s="2"/>
      <c r="H72" s="8">
        <f t="shared" si="6"/>
        <v>0</v>
      </c>
      <c r="I72" s="8">
        <f t="shared" si="6"/>
        <v>0</v>
      </c>
      <c r="J72" s="8">
        <f t="shared" si="6"/>
        <v>0</v>
      </c>
      <c r="K72" s="8">
        <f t="shared" si="6"/>
        <v>0</v>
      </c>
      <c r="L72" s="8">
        <f t="shared" si="6"/>
        <v>0</v>
      </c>
      <c r="M72" s="2" t="s">
        <v>6</v>
      </c>
      <c r="N72" s="2"/>
      <c r="O72" s="2"/>
      <c r="P72" s="2"/>
    </row>
    <row r="73" spans="1:16" ht="13.8" x14ac:dyDescent="0.3">
      <c r="A73" s="5"/>
      <c r="B73" s="17" t="s">
        <v>17</v>
      </c>
      <c r="C73" s="5"/>
      <c r="D73" s="5"/>
      <c r="E73" s="38"/>
      <c r="F73" s="43"/>
      <c r="G73" s="2"/>
      <c r="H73" s="2"/>
      <c r="I73" s="2"/>
      <c r="J73" s="2"/>
      <c r="K73" s="2"/>
      <c r="L73" s="2"/>
      <c r="M73" s="2" t="s">
        <v>6</v>
      </c>
      <c r="N73" s="2"/>
      <c r="O73" s="2"/>
      <c r="P73" s="2"/>
    </row>
    <row r="74" spans="1:16" ht="13.8" x14ac:dyDescent="0.3">
      <c r="A74" s="5"/>
      <c r="B74" s="18" t="s">
        <v>77</v>
      </c>
      <c r="C74" s="5"/>
      <c r="D74" s="5"/>
      <c r="E74" s="38"/>
      <c r="F74" s="43"/>
      <c r="G74" s="2"/>
      <c r="H74" s="2"/>
      <c r="I74" s="2"/>
      <c r="J74" s="2"/>
      <c r="K74" s="2"/>
      <c r="L74" s="2"/>
      <c r="M74" s="2" t="s">
        <v>6</v>
      </c>
      <c r="N74" s="2"/>
      <c r="O74" s="2"/>
      <c r="P74" s="2"/>
    </row>
    <row r="75" spans="1:16" ht="13.8" x14ac:dyDescent="0.3">
      <c r="A75" s="11" t="s">
        <v>78</v>
      </c>
      <c r="B75" s="12" t="s">
        <v>33</v>
      </c>
      <c r="C75" s="13">
        <v>4</v>
      </c>
      <c r="D75" s="14" t="s">
        <v>16</v>
      </c>
      <c r="E75" s="42">
        <v>0</v>
      </c>
      <c r="F75" s="39">
        <f t="shared" si="2"/>
        <v>0</v>
      </c>
      <c r="G75" s="15">
        <v>0.2</v>
      </c>
      <c r="H75" s="16">
        <f t="shared" si="3"/>
        <v>0</v>
      </c>
      <c r="I75" s="2"/>
      <c r="J75" s="2"/>
      <c r="K75" s="2"/>
      <c r="L75" s="2"/>
      <c r="M75" s="2" t="s">
        <v>6</v>
      </c>
      <c r="N75" s="2"/>
      <c r="O75" s="2"/>
      <c r="P75" s="2"/>
    </row>
    <row r="76" spans="1:16" ht="13.8" x14ac:dyDescent="0.3">
      <c r="A76" s="5"/>
      <c r="B76" s="17" t="s">
        <v>17</v>
      </c>
      <c r="C76" s="5"/>
      <c r="D76" s="5"/>
      <c r="E76" s="38"/>
      <c r="F76" s="43"/>
      <c r="G76" s="2"/>
      <c r="H76" s="2"/>
      <c r="I76" s="2"/>
      <c r="J76" s="2"/>
      <c r="K76" s="2"/>
      <c r="L76" s="2"/>
      <c r="M76" s="2" t="s">
        <v>6</v>
      </c>
      <c r="N76" s="2"/>
      <c r="O76" s="2"/>
      <c r="P76" s="2"/>
    </row>
    <row r="77" spans="1:16" ht="13.8" x14ac:dyDescent="0.3">
      <c r="A77" s="5"/>
      <c r="B77" s="18" t="s">
        <v>27</v>
      </c>
      <c r="C77" s="5"/>
      <c r="D77" s="5"/>
      <c r="E77" s="38"/>
      <c r="F77" s="43"/>
      <c r="G77" s="2"/>
      <c r="H77" s="2"/>
      <c r="I77" s="2"/>
      <c r="J77" s="2"/>
      <c r="K77" s="2"/>
      <c r="L77" s="2"/>
      <c r="M77" s="2" t="s">
        <v>6</v>
      </c>
      <c r="N77" s="2"/>
      <c r="O77" s="2"/>
      <c r="P77" s="2"/>
    </row>
    <row r="78" spans="1:16" ht="13.8" x14ac:dyDescent="0.3">
      <c r="A78" s="11" t="s">
        <v>79</v>
      </c>
      <c r="B78" s="12" t="s">
        <v>35</v>
      </c>
      <c r="C78" s="13">
        <v>9</v>
      </c>
      <c r="D78" s="14" t="s">
        <v>30</v>
      </c>
      <c r="E78" s="42">
        <v>0</v>
      </c>
      <c r="F78" s="39">
        <f t="shared" si="2"/>
        <v>0</v>
      </c>
      <c r="G78" s="15">
        <v>0.2</v>
      </c>
      <c r="H78" s="16">
        <f t="shared" si="3"/>
        <v>0</v>
      </c>
      <c r="I78" s="2"/>
      <c r="J78" s="2"/>
      <c r="K78" s="2"/>
      <c r="L78" s="2"/>
      <c r="M78" s="2" t="s">
        <v>6</v>
      </c>
      <c r="N78" s="2"/>
      <c r="O78" s="2"/>
      <c r="P78" s="2"/>
    </row>
    <row r="79" spans="1:16" ht="13.8" x14ac:dyDescent="0.3">
      <c r="A79" s="5"/>
      <c r="B79" s="17" t="s">
        <v>17</v>
      </c>
      <c r="C79" s="5"/>
      <c r="D79" s="5"/>
      <c r="E79" s="38"/>
      <c r="F79" s="43"/>
      <c r="G79" s="2"/>
      <c r="H79" s="2"/>
      <c r="I79" s="2"/>
      <c r="J79" s="2"/>
      <c r="K79" s="2"/>
      <c r="L79" s="2"/>
      <c r="M79" s="2" t="s">
        <v>6</v>
      </c>
      <c r="N79" s="2"/>
      <c r="O79" s="2"/>
      <c r="P79" s="2"/>
    </row>
    <row r="80" spans="1:16" ht="13.8" x14ac:dyDescent="0.3">
      <c r="A80" s="5"/>
      <c r="B80" s="18" t="s">
        <v>31</v>
      </c>
      <c r="C80" s="5"/>
      <c r="D80" s="5"/>
      <c r="E80" s="38"/>
      <c r="F80" s="43"/>
      <c r="G80" s="2"/>
      <c r="H80" s="2"/>
      <c r="I80" s="2"/>
      <c r="J80" s="2"/>
      <c r="K80" s="2"/>
      <c r="L80" s="2"/>
      <c r="M80" s="2" t="s">
        <v>6</v>
      </c>
      <c r="N80" s="2"/>
      <c r="O80" s="2"/>
      <c r="P80" s="2"/>
    </row>
    <row r="81" spans="1:16" ht="13.8" x14ac:dyDescent="0.3">
      <c r="A81" s="11" t="s">
        <v>80</v>
      </c>
      <c r="B81" s="12" t="s">
        <v>65</v>
      </c>
      <c r="C81" s="13">
        <v>9</v>
      </c>
      <c r="D81" s="14" t="s">
        <v>30</v>
      </c>
      <c r="E81" s="42">
        <v>0</v>
      </c>
      <c r="F81" s="39">
        <f t="shared" si="2"/>
        <v>0</v>
      </c>
      <c r="G81" s="15">
        <v>0.2</v>
      </c>
      <c r="H81" s="16">
        <f t="shared" si="3"/>
        <v>0</v>
      </c>
      <c r="I81" s="2"/>
      <c r="J81" s="2"/>
      <c r="K81" s="2"/>
      <c r="L81" s="2"/>
      <c r="M81" s="2" t="s">
        <v>6</v>
      </c>
      <c r="N81" s="2"/>
      <c r="O81" s="2"/>
      <c r="P81" s="2"/>
    </row>
    <row r="82" spans="1:16" ht="13.8" x14ac:dyDescent="0.3">
      <c r="A82" s="5"/>
      <c r="B82" s="17" t="s">
        <v>17</v>
      </c>
      <c r="C82" s="5"/>
      <c r="D82" s="5"/>
      <c r="E82" s="38"/>
      <c r="F82" s="43"/>
      <c r="G82" s="2"/>
      <c r="H82" s="2"/>
      <c r="I82" s="2"/>
      <c r="J82" s="2"/>
      <c r="K82" s="2"/>
      <c r="L82" s="2"/>
      <c r="M82" s="2" t="s">
        <v>6</v>
      </c>
      <c r="N82" s="2"/>
      <c r="O82" s="2"/>
      <c r="P82" s="2"/>
    </row>
    <row r="83" spans="1:16" ht="13.8" x14ac:dyDescent="0.3">
      <c r="A83" s="5"/>
      <c r="B83" s="18" t="s">
        <v>66</v>
      </c>
      <c r="C83" s="5"/>
      <c r="D83" s="5"/>
      <c r="E83" s="38"/>
      <c r="F83" s="43"/>
      <c r="G83" s="2"/>
      <c r="H83" s="2"/>
      <c r="I83" s="2"/>
      <c r="J83" s="2"/>
      <c r="K83" s="2"/>
      <c r="L83" s="2"/>
      <c r="M83" s="2" t="s">
        <v>6</v>
      </c>
      <c r="N83" s="2"/>
      <c r="O83" s="2"/>
      <c r="P83" s="2"/>
    </row>
    <row r="84" spans="1:16" ht="62.4" x14ac:dyDescent="0.3">
      <c r="A84" s="9" t="s">
        <v>81</v>
      </c>
      <c r="B84" s="10" t="s">
        <v>82</v>
      </c>
      <c r="C84" s="5"/>
      <c r="D84" s="5"/>
      <c r="E84" s="38"/>
      <c r="F84" s="39">
        <f t="shared" ref="F84:L84" si="7">F87+F90+F93+F96</f>
        <v>0</v>
      </c>
      <c r="G84" s="2"/>
      <c r="H84" s="8">
        <f t="shared" si="7"/>
        <v>0</v>
      </c>
      <c r="I84" s="8">
        <f t="shared" si="7"/>
        <v>0</v>
      </c>
      <c r="J84" s="8">
        <f t="shared" si="7"/>
        <v>0</v>
      </c>
      <c r="K84" s="8">
        <f t="shared" si="7"/>
        <v>0</v>
      </c>
      <c r="L84" s="8">
        <f t="shared" si="7"/>
        <v>0</v>
      </c>
      <c r="M84" s="2" t="s">
        <v>6</v>
      </c>
      <c r="N84" s="2"/>
      <c r="O84" s="2"/>
      <c r="P84" s="2"/>
    </row>
    <row r="85" spans="1:16" ht="13.8" x14ac:dyDescent="0.3">
      <c r="A85" s="5"/>
      <c r="B85" s="17" t="s">
        <v>17</v>
      </c>
      <c r="C85" s="5"/>
      <c r="D85" s="5"/>
      <c r="E85" s="38"/>
      <c r="F85" s="43"/>
      <c r="G85" s="2"/>
      <c r="H85" s="2"/>
      <c r="I85" s="2"/>
      <c r="J85" s="2"/>
      <c r="K85" s="2"/>
      <c r="L85" s="2"/>
      <c r="M85" s="2" t="s">
        <v>6</v>
      </c>
      <c r="N85" s="2"/>
      <c r="O85" s="2"/>
      <c r="P85" s="2"/>
    </row>
    <row r="86" spans="1:16" ht="13.8" x14ac:dyDescent="0.3">
      <c r="A86" s="5"/>
      <c r="B86" s="18" t="s">
        <v>83</v>
      </c>
      <c r="C86" s="5"/>
      <c r="D86" s="5"/>
      <c r="E86" s="38"/>
      <c r="F86" s="43"/>
      <c r="G86" s="2"/>
      <c r="H86" s="2"/>
      <c r="I86" s="2"/>
      <c r="J86" s="2"/>
      <c r="K86" s="2"/>
      <c r="L86" s="2"/>
      <c r="M86" s="2" t="s">
        <v>6</v>
      </c>
      <c r="N86" s="2"/>
      <c r="O86" s="2"/>
      <c r="P86" s="2"/>
    </row>
    <row r="87" spans="1:16" ht="26.4" x14ac:dyDescent="0.3">
      <c r="A87" s="11" t="s">
        <v>84</v>
      </c>
      <c r="B87" s="12" t="s">
        <v>85</v>
      </c>
      <c r="C87" s="13">
        <v>4</v>
      </c>
      <c r="D87" s="14" t="s">
        <v>16</v>
      </c>
      <c r="E87" s="42">
        <v>0</v>
      </c>
      <c r="F87" s="39">
        <f t="shared" si="2"/>
        <v>0</v>
      </c>
      <c r="G87" s="15">
        <v>0.2</v>
      </c>
      <c r="H87" s="16">
        <f t="shared" si="3"/>
        <v>0</v>
      </c>
      <c r="I87" s="2"/>
      <c r="J87" s="2"/>
      <c r="K87" s="2"/>
      <c r="L87" s="2"/>
      <c r="M87" s="2" t="s">
        <v>6</v>
      </c>
      <c r="N87" s="2"/>
      <c r="O87" s="2"/>
      <c r="P87" s="2"/>
    </row>
    <row r="88" spans="1:16" ht="13.8" x14ac:dyDescent="0.3">
      <c r="A88" s="5"/>
      <c r="B88" s="17" t="s">
        <v>17</v>
      </c>
      <c r="C88" s="5"/>
      <c r="D88" s="5"/>
      <c r="E88" s="38"/>
      <c r="F88" s="43"/>
      <c r="G88" s="2"/>
      <c r="H88" s="2"/>
      <c r="I88" s="2"/>
      <c r="J88" s="2"/>
      <c r="K88" s="2"/>
      <c r="L88" s="2"/>
      <c r="M88" s="2" t="s">
        <v>6</v>
      </c>
      <c r="N88" s="2"/>
      <c r="O88" s="2"/>
      <c r="P88" s="2"/>
    </row>
    <row r="89" spans="1:16" ht="13.8" x14ac:dyDescent="0.3">
      <c r="A89" s="5"/>
      <c r="B89" s="18" t="s">
        <v>27</v>
      </c>
      <c r="C89" s="5"/>
      <c r="D89" s="5"/>
      <c r="E89" s="38"/>
      <c r="F89" s="43"/>
      <c r="G89" s="2"/>
      <c r="H89" s="2"/>
      <c r="I89" s="2"/>
      <c r="J89" s="2"/>
      <c r="K89" s="2"/>
      <c r="L89" s="2"/>
      <c r="M89" s="2" t="s">
        <v>6</v>
      </c>
      <c r="N89" s="2"/>
      <c r="O89" s="2"/>
      <c r="P89" s="2"/>
    </row>
    <row r="90" spans="1:16" ht="13.8" x14ac:dyDescent="0.3">
      <c r="A90" s="11" t="s">
        <v>86</v>
      </c>
      <c r="B90" s="12" t="s">
        <v>87</v>
      </c>
      <c r="C90" s="13">
        <v>9</v>
      </c>
      <c r="D90" s="14" t="s">
        <v>30</v>
      </c>
      <c r="E90" s="42">
        <v>0</v>
      </c>
      <c r="F90" s="39">
        <f t="shared" si="2"/>
        <v>0</v>
      </c>
      <c r="G90" s="15">
        <v>0.2</v>
      </c>
      <c r="H90" s="16">
        <f t="shared" si="3"/>
        <v>0</v>
      </c>
      <c r="I90" s="2"/>
      <c r="J90" s="2"/>
      <c r="K90" s="2"/>
      <c r="L90" s="2"/>
      <c r="M90" s="2" t="s">
        <v>6</v>
      </c>
      <c r="N90" s="2"/>
      <c r="O90" s="2"/>
      <c r="P90" s="2"/>
    </row>
    <row r="91" spans="1:16" ht="13.8" x14ac:dyDescent="0.3">
      <c r="A91" s="5"/>
      <c r="B91" s="17" t="s">
        <v>17</v>
      </c>
      <c r="C91" s="5"/>
      <c r="D91" s="5"/>
      <c r="E91" s="38"/>
      <c r="F91" s="43"/>
      <c r="G91" s="2"/>
      <c r="H91" s="2"/>
      <c r="I91" s="2"/>
      <c r="J91" s="2"/>
      <c r="K91" s="2"/>
      <c r="L91" s="2"/>
      <c r="M91" s="2" t="s">
        <v>6</v>
      </c>
      <c r="N91" s="2"/>
      <c r="O91" s="2"/>
      <c r="P91" s="2"/>
    </row>
    <row r="92" spans="1:16" ht="13.8" x14ac:dyDescent="0.3">
      <c r="A92" s="5"/>
      <c r="B92" s="18" t="s">
        <v>31</v>
      </c>
      <c r="C92" s="5"/>
      <c r="D92" s="5"/>
      <c r="E92" s="38"/>
      <c r="F92" s="43"/>
      <c r="G92" s="2"/>
      <c r="H92" s="2"/>
      <c r="I92" s="2"/>
      <c r="J92" s="2"/>
      <c r="K92" s="2"/>
      <c r="L92" s="2"/>
      <c r="M92" s="2" t="s">
        <v>6</v>
      </c>
      <c r="N92" s="2"/>
      <c r="O92" s="2"/>
      <c r="P92" s="2"/>
    </row>
    <row r="93" spans="1:16" ht="13.8" x14ac:dyDescent="0.3">
      <c r="A93" s="11" t="s">
        <v>88</v>
      </c>
      <c r="B93" s="12" t="s">
        <v>65</v>
      </c>
      <c r="C93" s="13">
        <v>9</v>
      </c>
      <c r="D93" s="14" t="s">
        <v>30</v>
      </c>
      <c r="E93" s="42">
        <v>0</v>
      </c>
      <c r="F93" s="39">
        <f t="shared" si="2"/>
        <v>0</v>
      </c>
      <c r="G93" s="15">
        <v>0.2</v>
      </c>
      <c r="H93" s="16">
        <f t="shared" si="3"/>
        <v>0</v>
      </c>
      <c r="I93" s="2"/>
      <c r="J93" s="2"/>
      <c r="K93" s="2"/>
      <c r="L93" s="2"/>
      <c r="M93" s="2" t="s">
        <v>6</v>
      </c>
      <c r="N93" s="2"/>
      <c r="O93" s="2"/>
      <c r="P93" s="2"/>
    </row>
    <row r="94" spans="1:16" ht="13.8" x14ac:dyDescent="0.3">
      <c r="A94" s="5"/>
      <c r="B94" s="17" t="s">
        <v>17</v>
      </c>
      <c r="C94" s="5"/>
      <c r="D94" s="5"/>
      <c r="E94" s="38"/>
      <c r="F94" s="43"/>
      <c r="G94" s="2"/>
      <c r="H94" s="2"/>
      <c r="I94" s="2"/>
      <c r="J94" s="2"/>
      <c r="K94" s="2"/>
      <c r="L94" s="2"/>
      <c r="M94" s="2" t="s">
        <v>6</v>
      </c>
      <c r="N94" s="2"/>
      <c r="O94" s="2"/>
      <c r="P94" s="2"/>
    </row>
    <row r="95" spans="1:16" ht="13.8" x14ac:dyDescent="0.3">
      <c r="A95" s="5"/>
      <c r="B95" s="18" t="s">
        <v>89</v>
      </c>
      <c r="C95" s="5"/>
      <c r="D95" s="5"/>
      <c r="E95" s="38"/>
      <c r="F95" s="43"/>
      <c r="G95" s="2"/>
      <c r="H95" s="2"/>
      <c r="I95" s="2"/>
      <c r="J95" s="2"/>
      <c r="K95" s="2"/>
      <c r="L95" s="2"/>
      <c r="M95" s="2" t="s">
        <v>6</v>
      </c>
      <c r="N95" s="2"/>
      <c r="O95" s="2"/>
      <c r="P95" s="2"/>
    </row>
    <row r="96" spans="1:16" ht="13.8" x14ac:dyDescent="0.3">
      <c r="A96" s="11" t="s">
        <v>90</v>
      </c>
      <c r="B96" s="12" t="s">
        <v>91</v>
      </c>
      <c r="C96" s="19">
        <v>1</v>
      </c>
      <c r="D96" s="14" t="s">
        <v>92</v>
      </c>
      <c r="E96" s="42">
        <v>0</v>
      </c>
      <c r="F96" s="39">
        <f t="shared" si="2"/>
        <v>0</v>
      </c>
      <c r="G96" s="15">
        <v>0.2</v>
      </c>
      <c r="H96" s="16">
        <f t="shared" si="3"/>
        <v>0</v>
      </c>
      <c r="I96" s="2"/>
      <c r="J96" s="2"/>
      <c r="K96" s="2"/>
      <c r="L96" s="2"/>
      <c r="M96" s="2" t="s">
        <v>6</v>
      </c>
      <c r="N96" s="2"/>
      <c r="O96" s="2"/>
      <c r="P96" s="2"/>
    </row>
    <row r="97" spans="1:16" ht="15.6" x14ac:dyDescent="0.3">
      <c r="A97" s="9" t="s">
        <v>93</v>
      </c>
      <c r="B97" s="10" t="s">
        <v>94</v>
      </c>
      <c r="C97" s="5"/>
      <c r="D97" s="5"/>
      <c r="E97" s="38"/>
      <c r="F97" s="39">
        <f t="shared" ref="F97:L97" si="8">F98</f>
        <v>0</v>
      </c>
      <c r="G97" s="2"/>
      <c r="H97" s="8">
        <f t="shared" si="8"/>
        <v>0</v>
      </c>
      <c r="I97" s="8">
        <f t="shared" si="8"/>
        <v>0</v>
      </c>
      <c r="J97" s="8">
        <f t="shared" si="8"/>
        <v>0</v>
      </c>
      <c r="K97" s="8">
        <f t="shared" si="8"/>
        <v>0</v>
      </c>
      <c r="L97" s="8">
        <f t="shared" si="8"/>
        <v>0</v>
      </c>
      <c r="M97" s="2" t="s">
        <v>6</v>
      </c>
      <c r="N97" s="2"/>
      <c r="O97" s="2"/>
      <c r="P97" s="2"/>
    </row>
    <row r="98" spans="1:16" ht="26.4" x14ac:dyDescent="0.3">
      <c r="A98" s="11" t="s">
        <v>95</v>
      </c>
      <c r="B98" s="12" t="s">
        <v>96</v>
      </c>
      <c r="C98" s="19">
        <v>1</v>
      </c>
      <c r="D98" s="14" t="s">
        <v>47</v>
      </c>
      <c r="E98" s="42">
        <v>0</v>
      </c>
      <c r="F98" s="39">
        <f t="shared" si="2"/>
        <v>0</v>
      </c>
      <c r="G98" s="15">
        <v>0.2</v>
      </c>
      <c r="H98" s="16">
        <f t="shared" si="3"/>
        <v>0</v>
      </c>
      <c r="I98" s="2"/>
      <c r="J98" s="2"/>
      <c r="K98" s="2"/>
      <c r="L98" s="2"/>
      <c r="M98" s="2" t="s">
        <v>6</v>
      </c>
      <c r="N98" s="2"/>
      <c r="O98" s="2"/>
      <c r="P98" s="2"/>
    </row>
    <row r="99" spans="1:16" ht="13.8" x14ac:dyDescent="0.3">
      <c r="A99" s="5"/>
      <c r="B99" s="17" t="s">
        <v>17</v>
      </c>
      <c r="C99" s="5"/>
      <c r="D99" s="5"/>
      <c r="E99" s="38"/>
      <c r="F99" s="43"/>
      <c r="G99" s="2"/>
      <c r="H99" s="2"/>
      <c r="I99" s="2"/>
      <c r="J99" s="2"/>
      <c r="K99" s="2"/>
      <c r="L99" s="2"/>
      <c r="M99" s="2" t="s">
        <v>6</v>
      </c>
      <c r="N99" s="2"/>
      <c r="O99" s="2"/>
      <c r="P99" s="2"/>
    </row>
    <row r="100" spans="1:16" ht="13.8" x14ac:dyDescent="0.3">
      <c r="A100" s="5"/>
      <c r="B100" s="18" t="s">
        <v>97</v>
      </c>
      <c r="C100" s="5"/>
      <c r="D100" s="5"/>
      <c r="E100" s="38"/>
      <c r="F100" s="43"/>
      <c r="G100" s="2"/>
      <c r="H100" s="2"/>
      <c r="I100" s="2"/>
      <c r="J100" s="2"/>
      <c r="K100" s="2"/>
      <c r="L100" s="2"/>
      <c r="M100" s="2" t="s">
        <v>6</v>
      </c>
      <c r="N100" s="2"/>
      <c r="O100" s="2"/>
      <c r="P100" s="2"/>
    </row>
    <row r="101" spans="1:16" ht="15.6" x14ac:dyDescent="0.3">
      <c r="A101" s="9" t="s">
        <v>98</v>
      </c>
      <c r="B101" s="10" t="s">
        <v>99</v>
      </c>
      <c r="C101" s="5"/>
      <c r="D101" s="5"/>
      <c r="E101" s="38"/>
      <c r="F101" s="39">
        <f t="shared" ref="F101:L101" si="9">F102+F105+F108+F109+F110+F111+F114+F115</f>
        <v>0</v>
      </c>
      <c r="G101" s="2"/>
      <c r="H101" s="8">
        <f t="shared" si="9"/>
        <v>0</v>
      </c>
      <c r="I101" s="8">
        <f t="shared" si="9"/>
        <v>0</v>
      </c>
      <c r="J101" s="8">
        <f t="shared" si="9"/>
        <v>0</v>
      </c>
      <c r="K101" s="8">
        <f t="shared" si="9"/>
        <v>0</v>
      </c>
      <c r="L101" s="8">
        <f t="shared" si="9"/>
        <v>0</v>
      </c>
      <c r="M101" s="2" t="s">
        <v>6</v>
      </c>
      <c r="N101" s="2"/>
      <c r="O101" s="2"/>
      <c r="P101" s="2"/>
    </row>
    <row r="102" spans="1:16" ht="13.8" x14ac:dyDescent="0.3">
      <c r="A102" s="11" t="s">
        <v>100</v>
      </c>
      <c r="B102" s="12" t="s">
        <v>101</v>
      </c>
      <c r="C102" s="13">
        <v>36</v>
      </c>
      <c r="D102" s="14" t="s">
        <v>30</v>
      </c>
      <c r="E102" s="42">
        <v>0</v>
      </c>
      <c r="F102" s="39">
        <f t="shared" si="2"/>
        <v>0</v>
      </c>
      <c r="G102" s="15">
        <v>0.2</v>
      </c>
      <c r="H102" s="16">
        <f t="shared" si="3"/>
        <v>0</v>
      </c>
      <c r="I102" s="2"/>
      <c r="J102" s="2"/>
      <c r="K102" s="2"/>
      <c r="L102" s="2"/>
      <c r="M102" s="2" t="s">
        <v>6</v>
      </c>
      <c r="N102" s="2"/>
      <c r="O102" s="2"/>
      <c r="P102" s="2"/>
    </row>
    <row r="103" spans="1:16" ht="13.8" x14ac:dyDescent="0.3">
      <c r="A103" s="5"/>
      <c r="B103" s="17" t="s">
        <v>17</v>
      </c>
      <c r="C103" s="5"/>
      <c r="D103" s="5"/>
      <c r="E103" s="38"/>
      <c r="F103" s="43"/>
      <c r="G103" s="2"/>
      <c r="H103" s="2"/>
      <c r="I103" s="2"/>
      <c r="J103" s="2"/>
      <c r="K103" s="2"/>
      <c r="L103" s="2"/>
      <c r="M103" s="2" t="s">
        <v>6</v>
      </c>
      <c r="N103" s="2"/>
      <c r="O103" s="2"/>
      <c r="P103" s="2"/>
    </row>
    <row r="104" spans="1:16" ht="20.399999999999999" x14ac:dyDescent="0.3">
      <c r="A104" s="5"/>
      <c r="B104" s="18" t="s">
        <v>102</v>
      </c>
      <c r="C104" s="5"/>
      <c r="D104" s="5"/>
      <c r="E104" s="38"/>
      <c r="F104" s="43"/>
      <c r="G104" s="2"/>
      <c r="H104" s="2"/>
      <c r="I104" s="2"/>
      <c r="J104" s="2"/>
      <c r="K104" s="2"/>
      <c r="L104" s="2"/>
      <c r="M104" s="2" t="s">
        <v>6</v>
      </c>
      <c r="N104" s="2"/>
      <c r="O104" s="2"/>
      <c r="P104" s="2"/>
    </row>
    <row r="105" spans="1:16" ht="13.8" x14ac:dyDescent="0.3">
      <c r="A105" s="11" t="s">
        <v>103</v>
      </c>
      <c r="B105" s="12" t="s">
        <v>104</v>
      </c>
      <c r="C105" s="13">
        <v>106</v>
      </c>
      <c r="D105" s="14" t="s">
        <v>30</v>
      </c>
      <c r="E105" s="42">
        <v>0</v>
      </c>
      <c r="F105" s="39">
        <f t="shared" si="2"/>
        <v>0</v>
      </c>
      <c r="G105" s="15">
        <v>0.2</v>
      </c>
      <c r="H105" s="16">
        <f t="shared" si="3"/>
        <v>0</v>
      </c>
      <c r="I105" s="2"/>
      <c r="J105" s="2"/>
      <c r="K105" s="2"/>
      <c r="L105" s="2"/>
      <c r="M105" s="2" t="s">
        <v>6</v>
      </c>
      <c r="N105" s="2"/>
      <c r="O105" s="2"/>
      <c r="P105" s="2"/>
    </row>
    <row r="106" spans="1:16" ht="13.8" x14ac:dyDescent="0.3">
      <c r="A106" s="5"/>
      <c r="B106" s="17" t="s">
        <v>17</v>
      </c>
      <c r="C106" s="5"/>
      <c r="D106" s="5"/>
      <c r="E106" s="38"/>
      <c r="F106" s="43"/>
      <c r="G106" s="2"/>
      <c r="H106" s="2"/>
      <c r="I106" s="2"/>
      <c r="J106" s="2"/>
      <c r="K106" s="2"/>
      <c r="L106" s="2"/>
      <c r="M106" s="2" t="s">
        <v>6</v>
      </c>
      <c r="N106" s="2"/>
      <c r="O106" s="2"/>
      <c r="P106" s="2"/>
    </row>
    <row r="107" spans="1:16" ht="13.8" x14ac:dyDescent="0.3">
      <c r="A107" s="5"/>
      <c r="B107" s="18" t="s">
        <v>105</v>
      </c>
      <c r="C107" s="5"/>
      <c r="D107" s="5"/>
      <c r="E107" s="38"/>
      <c r="F107" s="43"/>
      <c r="G107" s="2"/>
      <c r="H107" s="2"/>
      <c r="I107" s="2"/>
      <c r="J107" s="2"/>
      <c r="K107" s="2"/>
      <c r="L107" s="2"/>
      <c r="M107" s="2" t="s">
        <v>6</v>
      </c>
      <c r="N107" s="2"/>
      <c r="O107" s="2"/>
      <c r="P107" s="2"/>
    </row>
    <row r="108" spans="1:16" ht="13.8" x14ac:dyDescent="0.3">
      <c r="A108" s="11" t="s">
        <v>106</v>
      </c>
      <c r="B108" s="12" t="s">
        <v>107</v>
      </c>
      <c r="C108" s="13">
        <v>24</v>
      </c>
      <c r="D108" s="14" t="s">
        <v>30</v>
      </c>
      <c r="E108" s="42">
        <v>0</v>
      </c>
      <c r="F108" s="39">
        <f t="shared" si="2"/>
        <v>0</v>
      </c>
      <c r="G108" s="15">
        <v>0.2</v>
      </c>
      <c r="H108" s="16">
        <f t="shared" si="3"/>
        <v>0</v>
      </c>
      <c r="I108" s="2"/>
      <c r="J108" s="2"/>
      <c r="K108" s="2"/>
      <c r="L108" s="2"/>
      <c r="M108" s="2" t="s">
        <v>6</v>
      </c>
      <c r="N108" s="2"/>
      <c r="O108" s="2"/>
      <c r="P108" s="2"/>
    </row>
    <row r="109" spans="1:16" ht="26.4" x14ac:dyDescent="0.3">
      <c r="A109" s="11" t="s">
        <v>108</v>
      </c>
      <c r="B109" s="12" t="s">
        <v>109</v>
      </c>
      <c r="C109" s="19">
        <v>4</v>
      </c>
      <c r="D109" s="14" t="s">
        <v>47</v>
      </c>
      <c r="E109" s="42">
        <v>0</v>
      </c>
      <c r="F109" s="39">
        <f t="shared" si="2"/>
        <v>0</v>
      </c>
      <c r="G109" s="15">
        <v>0.2</v>
      </c>
      <c r="H109" s="16">
        <f t="shared" si="3"/>
        <v>0</v>
      </c>
      <c r="I109" s="2"/>
      <c r="J109" s="2"/>
      <c r="K109" s="2"/>
      <c r="L109" s="2"/>
      <c r="M109" s="2" t="s">
        <v>6</v>
      </c>
      <c r="N109" s="2"/>
      <c r="O109" s="2"/>
      <c r="P109" s="2"/>
    </row>
    <row r="110" spans="1:16" ht="26.4" x14ac:dyDescent="0.3">
      <c r="A110" s="11" t="s">
        <v>110</v>
      </c>
      <c r="B110" s="12" t="s">
        <v>111</v>
      </c>
      <c r="C110" s="13">
        <v>24</v>
      </c>
      <c r="D110" s="14" t="s">
        <v>30</v>
      </c>
      <c r="E110" s="42">
        <v>0</v>
      </c>
      <c r="F110" s="39">
        <f t="shared" si="2"/>
        <v>0</v>
      </c>
      <c r="G110" s="15">
        <v>0.2</v>
      </c>
      <c r="H110" s="16">
        <f t="shared" si="3"/>
        <v>0</v>
      </c>
      <c r="I110" s="2"/>
      <c r="J110" s="2"/>
      <c r="K110" s="2"/>
      <c r="L110" s="2"/>
      <c r="M110" s="2" t="s">
        <v>6</v>
      </c>
      <c r="N110" s="2"/>
      <c r="O110" s="2"/>
      <c r="P110" s="2"/>
    </row>
    <row r="111" spans="1:16" ht="13.8" x14ac:dyDescent="0.3">
      <c r="A111" s="11" t="s">
        <v>112</v>
      </c>
      <c r="B111" s="12" t="s">
        <v>113</v>
      </c>
      <c r="C111" s="19">
        <v>2</v>
      </c>
      <c r="D111" s="14" t="s">
        <v>47</v>
      </c>
      <c r="E111" s="42">
        <v>0</v>
      </c>
      <c r="F111" s="39">
        <f t="shared" si="2"/>
        <v>0</v>
      </c>
      <c r="G111" s="15">
        <v>0.2</v>
      </c>
      <c r="H111" s="16">
        <f t="shared" si="3"/>
        <v>0</v>
      </c>
      <c r="I111" s="2"/>
      <c r="J111" s="2"/>
      <c r="K111" s="2"/>
      <c r="L111" s="2"/>
      <c r="M111" s="2" t="s">
        <v>6</v>
      </c>
      <c r="N111" s="2"/>
      <c r="O111" s="2"/>
      <c r="P111" s="2"/>
    </row>
    <row r="112" spans="1:16" ht="13.8" x14ac:dyDescent="0.3">
      <c r="A112" s="5"/>
      <c r="B112" s="17" t="s">
        <v>17</v>
      </c>
      <c r="C112" s="5"/>
      <c r="D112" s="5"/>
      <c r="E112" s="38"/>
      <c r="F112" s="43"/>
      <c r="G112" s="2"/>
      <c r="H112" s="2"/>
      <c r="I112" s="2"/>
      <c r="J112" s="2"/>
      <c r="K112" s="2"/>
      <c r="L112" s="2"/>
      <c r="M112" s="2" t="s">
        <v>6</v>
      </c>
      <c r="N112" s="2"/>
      <c r="O112" s="2"/>
      <c r="P112" s="2"/>
    </row>
    <row r="113" spans="1:16" ht="13.8" x14ac:dyDescent="0.3">
      <c r="A113" s="5"/>
      <c r="B113" s="18" t="s">
        <v>114</v>
      </c>
      <c r="C113" s="5"/>
      <c r="D113" s="5"/>
      <c r="E113" s="38"/>
      <c r="F113" s="43"/>
      <c r="G113" s="2"/>
      <c r="H113" s="2"/>
      <c r="I113" s="2"/>
      <c r="J113" s="2"/>
      <c r="K113" s="2"/>
      <c r="L113" s="2"/>
      <c r="M113" s="2" t="s">
        <v>6</v>
      </c>
      <c r="N113" s="2"/>
      <c r="O113" s="2"/>
      <c r="P113" s="2"/>
    </row>
    <row r="114" spans="1:16" ht="26.4" x14ac:dyDescent="0.3">
      <c r="A114" s="11" t="s">
        <v>115</v>
      </c>
      <c r="B114" s="12" t="s">
        <v>116</v>
      </c>
      <c r="C114" s="13">
        <v>7</v>
      </c>
      <c r="D114" s="14" t="s">
        <v>30</v>
      </c>
      <c r="E114" s="42">
        <v>0</v>
      </c>
      <c r="F114" s="39">
        <f t="shared" si="2"/>
        <v>0</v>
      </c>
      <c r="G114" s="15">
        <v>0.2</v>
      </c>
      <c r="H114" s="16">
        <f t="shared" si="3"/>
        <v>0</v>
      </c>
      <c r="I114" s="2"/>
      <c r="J114" s="2"/>
      <c r="K114" s="2"/>
      <c r="L114" s="2"/>
      <c r="M114" s="2" t="s">
        <v>6</v>
      </c>
      <c r="N114" s="2"/>
      <c r="O114" s="2"/>
      <c r="P114" s="2"/>
    </row>
    <row r="115" spans="1:16" ht="13.8" x14ac:dyDescent="0.3">
      <c r="A115" s="11" t="s">
        <v>117</v>
      </c>
      <c r="B115" s="12" t="s">
        <v>118</v>
      </c>
      <c r="C115" s="19">
        <v>4</v>
      </c>
      <c r="D115" s="14" t="s">
        <v>47</v>
      </c>
      <c r="E115" s="42">
        <v>0</v>
      </c>
      <c r="F115" s="39">
        <f t="shared" si="2"/>
        <v>0</v>
      </c>
      <c r="G115" s="15">
        <v>0.2</v>
      </c>
      <c r="H115" s="16">
        <f t="shared" si="3"/>
        <v>0</v>
      </c>
      <c r="I115" s="2"/>
      <c r="J115" s="2"/>
      <c r="K115" s="2"/>
      <c r="L115" s="2"/>
      <c r="M115" s="2" t="s">
        <v>6</v>
      </c>
      <c r="N115" s="2"/>
      <c r="O115" s="2"/>
      <c r="P115" s="2"/>
    </row>
    <row r="116" spans="1:16" ht="13.8" x14ac:dyDescent="0.3">
      <c r="A116" s="5"/>
      <c r="B116" s="17" t="s">
        <v>17</v>
      </c>
      <c r="C116" s="5"/>
      <c r="D116" s="5"/>
      <c r="E116" s="38"/>
      <c r="F116" s="43"/>
      <c r="G116" s="2"/>
      <c r="H116" s="2"/>
      <c r="I116" s="2"/>
      <c r="J116" s="2"/>
      <c r="K116" s="2"/>
      <c r="L116" s="2"/>
      <c r="M116" s="2" t="s">
        <v>6</v>
      </c>
      <c r="N116" s="2"/>
      <c r="O116" s="2"/>
      <c r="P116" s="2"/>
    </row>
    <row r="117" spans="1:16" ht="20.399999999999999" x14ac:dyDescent="0.3">
      <c r="A117" s="5"/>
      <c r="B117" s="18" t="s">
        <v>119</v>
      </c>
      <c r="C117" s="5"/>
      <c r="D117" s="5"/>
      <c r="E117" s="38"/>
      <c r="F117" s="43"/>
      <c r="G117" s="2"/>
      <c r="H117" s="2"/>
      <c r="I117" s="2"/>
      <c r="J117" s="2"/>
      <c r="K117" s="2"/>
      <c r="L117" s="2"/>
      <c r="M117" s="2" t="s">
        <v>6</v>
      </c>
      <c r="N117" s="2"/>
      <c r="O117" s="2"/>
      <c r="P117" s="2"/>
    </row>
    <row r="118" spans="1:16" ht="15.6" x14ac:dyDescent="0.3">
      <c r="A118" s="9" t="s">
        <v>120</v>
      </c>
      <c r="B118" s="10" t="s">
        <v>121</v>
      </c>
      <c r="C118" s="5"/>
      <c r="D118" s="5"/>
      <c r="E118" s="38"/>
      <c r="F118" s="39">
        <f t="shared" ref="F118:L118" si="10">F119+F120+F121+F124</f>
        <v>0</v>
      </c>
      <c r="G118" s="2"/>
      <c r="H118" s="8">
        <f t="shared" si="10"/>
        <v>0</v>
      </c>
      <c r="I118" s="8">
        <f t="shared" si="10"/>
        <v>0</v>
      </c>
      <c r="J118" s="8">
        <f t="shared" si="10"/>
        <v>0</v>
      </c>
      <c r="K118" s="8">
        <f t="shared" si="10"/>
        <v>0</v>
      </c>
      <c r="L118" s="8">
        <f t="shared" si="10"/>
        <v>0</v>
      </c>
      <c r="M118" s="2" t="s">
        <v>6</v>
      </c>
      <c r="N118" s="2"/>
      <c r="O118" s="2"/>
      <c r="P118" s="2"/>
    </row>
    <row r="119" spans="1:16" ht="13.8" x14ac:dyDescent="0.3">
      <c r="A119" s="11" t="s">
        <v>122</v>
      </c>
      <c r="B119" s="12" t="s">
        <v>123</v>
      </c>
      <c r="C119" s="19">
        <v>1</v>
      </c>
      <c r="D119" s="14" t="s">
        <v>92</v>
      </c>
      <c r="E119" s="42">
        <v>0</v>
      </c>
      <c r="F119" s="39">
        <f t="shared" si="2"/>
        <v>0</v>
      </c>
      <c r="G119" s="15">
        <v>0.2</v>
      </c>
      <c r="H119" s="16">
        <f t="shared" si="3"/>
        <v>0</v>
      </c>
      <c r="I119" s="2"/>
      <c r="J119" s="2"/>
      <c r="K119" s="2"/>
      <c r="L119" s="2"/>
      <c r="M119" s="2" t="s">
        <v>6</v>
      </c>
      <c r="N119" s="2"/>
      <c r="O119" s="2"/>
      <c r="P119" s="2"/>
    </row>
    <row r="120" spans="1:16" ht="13.8" x14ac:dyDescent="0.3">
      <c r="A120" s="11" t="s">
        <v>124</v>
      </c>
      <c r="B120" s="12" t="s">
        <v>125</v>
      </c>
      <c r="C120" s="19">
        <v>5</v>
      </c>
      <c r="D120" s="14" t="s">
        <v>47</v>
      </c>
      <c r="E120" s="42">
        <v>0</v>
      </c>
      <c r="F120" s="39">
        <f t="shared" si="2"/>
        <v>0</v>
      </c>
      <c r="G120" s="15">
        <v>0.2</v>
      </c>
      <c r="H120" s="16">
        <f t="shared" si="3"/>
        <v>0</v>
      </c>
      <c r="I120" s="2"/>
      <c r="J120" s="2"/>
      <c r="K120" s="2"/>
      <c r="L120" s="2"/>
      <c r="M120" s="2" t="s">
        <v>6</v>
      </c>
      <c r="N120" s="2"/>
      <c r="O120" s="2"/>
      <c r="P120" s="2"/>
    </row>
    <row r="121" spans="1:16" ht="39.6" x14ac:dyDescent="0.3">
      <c r="A121" s="11" t="s">
        <v>126</v>
      </c>
      <c r="B121" s="12" t="s">
        <v>127</v>
      </c>
      <c r="C121" s="13">
        <v>85</v>
      </c>
      <c r="D121" s="14" t="s">
        <v>30</v>
      </c>
      <c r="E121" s="42">
        <v>0</v>
      </c>
      <c r="F121" s="39">
        <f t="shared" si="2"/>
        <v>0</v>
      </c>
      <c r="G121" s="15">
        <v>0.2</v>
      </c>
      <c r="H121" s="16">
        <f t="shared" si="3"/>
        <v>0</v>
      </c>
      <c r="I121" s="2"/>
      <c r="J121" s="2"/>
      <c r="K121" s="2"/>
      <c r="L121" s="2"/>
      <c r="M121" s="2" t="s">
        <v>6</v>
      </c>
      <c r="N121" s="2"/>
      <c r="O121" s="2"/>
      <c r="P121" s="2"/>
    </row>
    <row r="122" spans="1:16" ht="13.8" x14ac:dyDescent="0.3">
      <c r="A122" s="5"/>
      <c r="B122" s="17" t="s">
        <v>17</v>
      </c>
      <c r="C122" s="5"/>
      <c r="D122" s="5"/>
      <c r="E122" s="38"/>
      <c r="F122" s="43"/>
      <c r="G122" s="2"/>
      <c r="H122" s="2"/>
      <c r="I122" s="2"/>
      <c r="J122" s="2"/>
      <c r="K122" s="2"/>
      <c r="L122" s="2"/>
      <c r="M122" s="2" t="s">
        <v>6</v>
      </c>
      <c r="N122" s="2"/>
      <c r="O122" s="2"/>
      <c r="P122" s="2"/>
    </row>
    <row r="123" spans="1:16" ht="13.8" x14ac:dyDescent="0.3">
      <c r="A123" s="5"/>
      <c r="B123" s="18" t="s">
        <v>128</v>
      </c>
      <c r="C123" s="5"/>
      <c r="D123" s="5"/>
      <c r="E123" s="38"/>
      <c r="F123" s="43"/>
      <c r="G123" s="2"/>
      <c r="H123" s="2"/>
      <c r="I123" s="2"/>
      <c r="J123" s="2"/>
      <c r="K123" s="2"/>
      <c r="L123" s="2"/>
      <c r="M123" s="2" t="s">
        <v>6</v>
      </c>
      <c r="N123" s="2"/>
      <c r="O123" s="2"/>
      <c r="P123" s="2"/>
    </row>
    <row r="124" spans="1:16" ht="26.4" x14ac:dyDescent="0.3">
      <c r="A124" s="11" t="s">
        <v>129</v>
      </c>
      <c r="B124" s="12" t="s">
        <v>130</v>
      </c>
      <c r="C124" s="13">
        <v>30</v>
      </c>
      <c r="D124" s="14" t="s">
        <v>30</v>
      </c>
      <c r="E124" s="42">
        <v>0</v>
      </c>
      <c r="F124" s="39">
        <f t="shared" si="2"/>
        <v>0</v>
      </c>
      <c r="G124" s="15">
        <v>0.2</v>
      </c>
      <c r="H124" s="16">
        <f t="shared" si="3"/>
        <v>0</v>
      </c>
      <c r="I124" s="2"/>
      <c r="J124" s="2"/>
      <c r="K124" s="2"/>
      <c r="L124" s="2"/>
      <c r="M124" s="2" t="s">
        <v>6</v>
      </c>
      <c r="N124" s="2"/>
      <c r="O124" s="2"/>
      <c r="P124" s="2"/>
    </row>
    <row r="125" spans="1:16" ht="13.8" x14ac:dyDescent="0.3">
      <c r="A125" s="5"/>
      <c r="B125" s="17" t="s">
        <v>17</v>
      </c>
      <c r="C125" s="5"/>
      <c r="D125" s="5"/>
      <c r="E125" s="38"/>
      <c r="F125" s="43"/>
      <c r="G125" s="2"/>
      <c r="H125" s="2"/>
      <c r="I125" s="2"/>
      <c r="J125" s="2"/>
      <c r="K125" s="2"/>
      <c r="L125" s="2"/>
      <c r="M125" s="2" t="s">
        <v>6</v>
      </c>
      <c r="N125" s="2"/>
      <c r="O125" s="2"/>
      <c r="P125" s="2"/>
    </row>
    <row r="126" spans="1:16" ht="13.8" x14ac:dyDescent="0.3">
      <c r="A126" s="5"/>
      <c r="B126" s="18" t="s">
        <v>131</v>
      </c>
      <c r="C126" s="5"/>
      <c r="D126" s="5"/>
      <c r="E126" s="38"/>
      <c r="F126" s="43"/>
      <c r="G126" s="2"/>
      <c r="H126" s="2"/>
      <c r="I126" s="2"/>
      <c r="J126" s="2"/>
      <c r="K126" s="2"/>
      <c r="L126" s="2"/>
      <c r="M126" s="2" t="s">
        <v>6</v>
      </c>
      <c r="N126" s="2"/>
      <c r="O126" s="2"/>
      <c r="P126" s="2"/>
    </row>
    <row r="127" spans="1:16" ht="15" customHeight="1" x14ac:dyDescent="0.3">
      <c r="A127" s="6"/>
      <c r="B127" s="7" t="s">
        <v>9</v>
      </c>
      <c r="C127" s="6"/>
      <c r="D127" s="6"/>
      <c r="E127" s="40"/>
      <c r="F127" s="41"/>
      <c r="G127" s="2"/>
      <c r="H127" s="2"/>
      <c r="I127" s="2"/>
      <c r="J127" s="2"/>
      <c r="K127" s="2"/>
      <c r="L127" s="2"/>
      <c r="M127" s="2" t="s">
        <v>6</v>
      </c>
      <c r="N127" s="2"/>
      <c r="O127" s="2"/>
      <c r="P127" s="2"/>
    </row>
    <row r="128" spans="1:16" ht="15" customHeight="1" x14ac:dyDescent="0.3">
      <c r="A128" s="2"/>
      <c r="B128" s="2"/>
      <c r="C128" s="2"/>
      <c r="D128" s="2"/>
      <c r="E128" s="44"/>
      <c r="F128" s="44"/>
      <c r="G128" s="2"/>
      <c r="H128" s="2"/>
      <c r="I128" s="2"/>
      <c r="J128" s="2"/>
      <c r="K128" s="2"/>
      <c r="L128" s="2"/>
      <c r="M128" s="2" t="s">
        <v>6</v>
      </c>
      <c r="N128" s="2"/>
      <c r="O128" s="2"/>
      <c r="P128" s="2"/>
    </row>
    <row r="129" spans="1:16" ht="18.75" customHeight="1" x14ac:dyDescent="0.3">
      <c r="A129" s="2"/>
      <c r="B129" s="21" t="s">
        <v>132</v>
      </c>
      <c r="C129" s="2"/>
      <c r="D129" s="2"/>
      <c r="E129" s="44"/>
      <c r="F129" s="44"/>
      <c r="G129" s="2"/>
      <c r="H129" s="2"/>
      <c r="I129" s="2"/>
      <c r="J129" s="2"/>
      <c r="K129" s="2"/>
      <c r="L129" s="2"/>
      <c r="M129" s="2" t="s">
        <v>6</v>
      </c>
      <c r="N129" s="2"/>
      <c r="O129" s="2"/>
      <c r="P129" s="2"/>
    </row>
    <row r="130" spans="1:16" ht="14.25" customHeight="1" x14ac:dyDescent="0.3">
      <c r="A130" s="6"/>
      <c r="B130" s="22" t="s">
        <v>133</v>
      </c>
      <c r="C130" s="23"/>
      <c r="D130" s="23"/>
      <c r="E130" s="45"/>
      <c r="F130" s="46">
        <f>F4+F2</f>
        <v>0</v>
      </c>
      <c r="G130" s="2"/>
      <c r="H130" s="2"/>
      <c r="I130" s="2"/>
      <c r="J130" s="2"/>
      <c r="K130" s="2"/>
      <c r="L130" s="2"/>
      <c r="M130" s="2" t="s">
        <v>6</v>
      </c>
      <c r="N130" s="2"/>
      <c r="O130" s="2"/>
      <c r="P130" s="2"/>
    </row>
    <row r="131" spans="1:16" ht="14.25" customHeight="1" x14ac:dyDescent="0.3">
      <c r="A131" s="6"/>
      <c r="B131" s="22" t="s">
        <v>134</v>
      </c>
      <c r="C131" s="23"/>
      <c r="D131" s="23"/>
      <c r="E131" s="45"/>
      <c r="F131" s="46">
        <f>ROUND(H4+H2,2)</f>
        <v>0</v>
      </c>
      <c r="G131" s="2"/>
      <c r="H131" s="2"/>
      <c r="I131" s="2"/>
      <c r="J131" s="2"/>
      <c r="K131" s="2"/>
      <c r="L131" s="2"/>
      <c r="M131" s="2" t="s">
        <v>6</v>
      </c>
      <c r="N131" s="2"/>
      <c r="O131" s="2"/>
      <c r="P131" s="2"/>
    </row>
    <row r="132" spans="1:16" ht="14.25" hidden="1" customHeight="1" x14ac:dyDescent="0.3">
      <c r="A132" s="6"/>
      <c r="B132" s="22" t="s">
        <v>135</v>
      </c>
      <c r="C132" s="23"/>
      <c r="D132" s="23"/>
      <c r="E132" s="45"/>
      <c r="F132" s="46">
        <f>ROUND(I4+I2,2)</f>
        <v>0</v>
      </c>
      <c r="G132" s="2"/>
      <c r="H132" s="2"/>
      <c r="I132" s="2"/>
      <c r="J132" s="2"/>
      <c r="K132" s="2"/>
      <c r="L132" s="2"/>
      <c r="M132" s="2" t="s">
        <v>6</v>
      </c>
      <c r="N132" s="2"/>
      <c r="O132" s="2"/>
      <c r="P132" s="2"/>
    </row>
    <row r="133" spans="1:16" ht="14.25" hidden="1" customHeight="1" x14ac:dyDescent="0.3">
      <c r="A133" s="6"/>
      <c r="B133" s="22" t="s">
        <v>136</v>
      </c>
      <c r="C133" s="23"/>
      <c r="D133" s="23"/>
      <c r="E133" s="45"/>
      <c r="F133" s="46">
        <f>ROUND(J4+J2,2)</f>
        <v>0</v>
      </c>
      <c r="G133" s="2"/>
      <c r="H133" s="2"/>
      <c r="I133" s="2"/>
      <c r="J133" s="2"/>
      <c r="K133" s="2"/>
      <c r="L133" s="2"/>
      <c r="M133" s="2" t="s">
        <v>6</v>
      </c>
      <c r="N133" s="2"/>
      <c r="O133" s="2"/>
      <c r="P133" s="2"/>
    </row>
    <row r="134" spans="1:16" ht="14.25" hidden="1" customHeight="1" x14ac:dyDescent="0.3">
      <c r="A134" s="6"/>
      <c r="B134" s="22" t="s">
        <v>137</v>
      </c>
      <c r="C134" s="23"/>
      <c r="D134" s="23"/>
      <c r="E134" s="45"/>
      <c r="F134" s="46">
        <f>ROUND(K4+K2,2)</f>
        <v>0</v>
      </c>
      <c r="G134" s="2"/>
      <c r="H134" s="2"/>
      <c r="I134" s="2"/>
      <c r="J134" s="2"/>
      <c r="K134" s="2"/>
      <c r="L134" s="2"/>
      <c r="M134" s="2" t="s">
        <v>6</v>
      </c>
      <c r="N134" s="2"/>
      <c r="O134" s="2"/>
      <c r="P134" s="2"/>
    </row>
    <row r="135" spans="1:16" ht="14.25" hidden="1" customHeight="1" x14ac:dyDescent="0.3">
      <c r="A135" s="6"/>
      <c r="B135" s="22" t="s">
        <v>137</v>
      </c>
      <c r="C135" s="23"/>
      <c r="D135" s="23"/>
      <c r="E135" s="45"/>
      <c r="F135" s="46">
        <f>ROUND(L4+L2,2)</f>
        <v>0</v>
      </c>
      <c r="G135" s="2"/>
      <c r="H135" s="2"/>
      <c r="I135" s="2"/>
      <c r="J135" s="2"/>
      <c r="K135" s="2"/>
      <c r="L135" s="2"/>
      <c r="M135" s="2" t="s">
        <v>6</v>
      </c>
      <c r="N135" s="2"/>
      <c r="O135" s="2"/>
      <c r="P135" s="2"/>
    </row>
    <row r="136" spans="1:16" ht="14.25" customHeight="1" x14ac:dyDescent="0.3">
      <c r="A136" s="6"/>
      <c r="B136" s="22" t="s">
        <v>138</v>
      </c>
      <c r="C136" s="23"/>
      <c r="D136" s="23"/>
      <c r="E136" s="45"/>
      <c r="F136" s="47">
        <f>F130+F131</f>
        <v>0</v>
      </c>
      <c r="G136" s="2"/>
      <c r="H136" s="2"/>
      <c r="I136" s="2"/>
      <c r="J136" s="2"/>
      <c r="K136" s="2"/>
      <c r="L136" s="2"/>
      <c r="M136" s="2" t="s">
        <v>6</v>
      </c>
      <c r="N136" s="2"/>
      <c r="O136" s="2"/>
      <c r="P136" s="2"/>
    </row>
    <row r="137" spans="1:16" ht="15" customHeight="1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 t="s">
        <v>6</v>
      </c>
      <c r="N137" s="2"/>
      <c r="O137" s="2"/>
      <c r="P137" s="2"/>
    </row>
    <row r="138" spans="1:16" ht="11.25" customHeight="1" x14ac:dyDescent="0.3">
      <c r="A138" s="2"/>
      <c r="B138" s="24" t="s">
        <v>139</v>
      </c>
      <c r="C138" s="2"/>
      <c r="D138" s="25" t="s">
        <v>140</v>
      </c>
      <c r="E138" s="32"/>
      <c r="F138" s="33"/>
      <c r="G138" s="2"/>
      <c r="H138" s="2"/>
      <c r="I138" s="2"/>
      <c r="J138" s="2"/>
      <c r="K138" s="2"/>
      <c r="L138" s="2"/>
      <c r="M138" s="2" t="s">
        <v>6</v>
      </c>
      <c r="N138" s="2"/>
      <c r="O138" s="2"/>
      <c r="P138" s="2"/>
    </row>
    <row r="139" spans="1:16" ht="11.25" customHeight="1" x14ac:dyDescent="0.3">
      <c r="A139" s="2"/>
      <c r="B139" s="26" t="s">
        <v>141</v>
      </c>
      <c r="C139" s="2"/>
      <c r="D139" s="27" t="s">
        <v>141</v>
      </c>
      <c r="E139" s="34"/>
      <c r="F139" s="35"/>
      <c r="G139" s="2"/>
      <c r="H139" s="2"/>
      <c r="I139" s="2"/>
      <c r="J139" s="2"/>
      <c r="K139" s="2"/>
      <c r="L139" s="2"/>
      <c r="M139" s="2" t="s">
        <v>6</v>
      </c>
      <c r="N139" s="2"/>
      <c r="O139" s="2"/>
      <c r="P139" s="2"/>
    </row>
    <row r="140" spans="1:16" ht="15" customHeight="1" x14ac:dyDescent="0.3">
      <c r="A140" s="2"/>
      <c r="B140" s="26" t="s">
        <v>9</v>
      </c>
      <c r="C140" s="2"/>
      <c r="D140" s="27" t="s">
        <v>9</v>
      </c>
      <c r="E140" s="34"/>
      <c r="F140" s="35"/>
      <c r="G140" s="2"/>
      <c r="H140" s="2"/>
      <c r="I140" s="2"/>
      <c r="J140" s="2"/>
      <c r="K140" s="2"/>
      <c r="L140" s="2"/>
      <c r="M140" s="2" t="s">
        <v>6</v>
      </c>
      <c r="N140" s="2"/>
      <c r="O140" s="2"/>
      <c r="P140" s="2"/>
    </row>
    <row r="141" spans="1:16" ht="15" customHeight="1" x14ac:dyDescent="0.3">
      <c r="A141" s="2"/>
      <c r="B141" s="28"/>
      <c r="C141" s="2"/>
      <c r="D141" s="29"/>
      <c r="E141" s="34"/>
      <c r="F141" s="35"/>
      <c r="G141" s="2"/>
      <c r="H141" s="2"/>
      <c r="I141" s="2"/>
      <c r="J141" s="2"/>
      <c r="K141" s="2"/>
      <c r="L141" s="2"/>
      <c r="M141" s="2" t="s">
        <v>6</v>
      </c>
      <c r="N141" s="2"/>
      <c r="O141" s="2"/>
      <c r="P141" s="2"/>
    </row>
    <row r="142" spans="1:16" ht="15" customHeight="1" x14ac:dyDescent="0.3">
      <c r="A142" s="2"/>
      <c r="B142" s="28"/>
      <c r="C142" s="2"/>
      <c r="D142" s="29"/>
      <c r="E142" s="34"/>
      <c r="F142" s="35"/>
      <c r="G142" s="2"/>
      <c r="H142" s="2"/>
      <c r="I142" s="2"/>
      <c r="J142" s="2"/>
      <c r="K142" s="2"/>
      <c r="L142" s="2"/>
      <c r="M142" s="2" t="s">
        <v>6</v>
      </c>
      <c r="N142" s="2"/>
      <c r="O142" s="2"/>
      <c r="P142" s="2"/>
    </row>
    <row r="143" spans="1:16" ht="15" customHeight="1" x14ac:dyDescent="0.3">
      <c r="A143" s="2"/>
      <c r="B143" s="30"/>
      <c r="C143" s="2"/>
      <c r="D143" s="31"/>
      <c r="E143" s="36"/>
      <c r="F143" s="37"/>
      <c r="G143" s="2"/>
      <c r="H143" s="2"/>
      <c r="I143" s="2"/>
      <c r="J143" s="2"/>
      <c r="K143" s="2"/>
      <c r="L143" s="2"/>
      <c r="M143" s="2" t="s">
        <v>6</v>
      </c>
      <c r="N143" s="2"/>
      <c r="O143" s="2"/>
      <c r="P143" s="2"/>
    </row>
    <row r="144" spans="1:16" ht="14.25" customHeight="1" x14ac:dyDescent="0.3">
      <c r="A144" s="2" t="s">
        <v>6</v>
      </c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 t="s">
        <v>6</v>
      </c>
      <c r="N144" s="2"/>
      <c r="O144" s="2"/>
      <c r="P144" s="2"/>
    </row>
    <row r="145" spans="1:16" ht="15" customHeight="1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 t="s">
        <v>6</v>
      </c>
      <c r="N145" s="2"/>
      <c r="O145" s="2"/>
      <c r="P145" s="2"/>
    </row>
  </sheetData>
  <pageMargins left="0" right="0" top="0" bottom="0" header="0" footer="0"/>
  <pageSetup paperSize="9"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337</vt:i4>
      </vt:variant>
    </vt:vector>
  </HeadingPairs>
  <TitlesOfParts>
    <vt:vector size="339" baseType="lpstr">
      <vt:lpstr>pdg04 (2)</vt:lpstr>
      <vt:lpstr>dpgf</vt:lpstr>
      <vt:lpstr>CODE_11B74F1AFBDBC14DB45EEC7E389910CD</vt:lpstr>
      <vt:lpstr>CODE_11FF009DB0940F41897E8AA520AF3F3F</vt:lpstr>
      <vt:lpstr>CODE_1403BB107CE26B47A212176FD5A77A0B</vt:lpstr>
      <vt:lpstr>CODE_1B7924CB9CAF444FBD450CC6B3E6B456</vt:lpstr>
      <vt:lpstr>CODE_1D23679820F20D48BE6D83F2A97FFD2A</vt:lpstr>
      <vt:lpstr>CODE_302A92DF787F7944ACE0D334D31E7088</vt:lpstr>
      <vt:lpstr>CODE_303FFD209B89794FB8781559B70AD157</vt:lpstr>
      <vt:lpstr>CODE_3BB2B44CA592394DB6FDC86692B24122</vt:lpstr>
      <vt:lpstr>CODE_435F91A4D7CC7C418B9245F773485F03</vt:lpstr>
      <vt:lpstr>CODE_43AAE4F241F18B4E9EB93A1C4BEE5961</vt:lpstr>
      <vt:lpstr>CODE_43D15353EEBEA447B35871ED7D0065CA</vt:lpstr>
      <vt:lpstr>CODE_44B48013DDEE254490762AE767B11035</vt:lpstr>
      <vt:lpstr>CODE_587B1F38F1C5654D929FB156D93BEC1B</vt:lpstr>
      <vt:lpstr>CODE_5B5C544AFB91684EAC103DD58E246062</vt:lpstr>
      <vt:lpstr>CODE_5CB58FCC7F371148954BBA21A8766DD1</vt:lpstr>
      <vt:lpstr>CODE_5D48802E23ECD047A3DE912810825C4A</vt:lpstr>
      <vt:lpstr>CODE_62691023B1EBC444A825D4D7F4E2A5F5</vt:lpstr>
      <vt:lpstr>CODE_664E6551183944419B5CAC20F6E81EAE</vt:lpstr>
      <vt:lpstr>CODE_6B4821177ABD4041B90069184B1B4A68</vt:lpstr>
      <vt:lpstr>CODE_6D269AC102D0794EB1DFCFD2DE925013</vt:lpstr>
      <vt:lpstr>CODE_6D60E606BB688642BB536745C8760DC6</vt:lpstr>
      <vt:lpstr>CODE_7E9F16D5E76C7D40A2AFB38F51361268</vt:lpstr>
      <vt:lpstr>CODE_7EA56168BBAFDE43BE773B5845EFBCBF</vt:lpstr>
      <vt:lpstr>CODE_89FB4AA22FC2914C8E6A301CA7FF12F0</vt:lpstr>
      <vt:lpstr>CODE_8A3E9EE62A8B63479C748C5DF82AE978</vt:lpstr>
      <vt:lpstr>CODE_8B992DB721E59C48A6194AA289CDDCE5</vt:lpstr>
      <vt:lpstr>CODE_8EE776D841081D4BB4609401810E0AC7</vt:lpstr>
      <vt:lpstr>CODE_93707B2BA911FA4498B6ADAC0CAB2184</vt:lpstr>
      <vt:lpstr>CODE_93B6E273F2B94141A41EEFAE11D395A1</vt:lpstr>
      <vt:lpstr>CODE_9A6B69C2AA93E04BB59BD937EC45B4EA</vt:lpstr>
      <vt:lpstr>CODE_A102CFEF8B505B4FB62C9BF8DD1AB132</vt:lpstr>
      <vt:lpstr>CODE_A681C756B1860D45BAC6A5835D49ED75</vt:lpstr>
      <vt:lpstr>CODE_A99B5120ADB2834AB44361D3AE0EE581</vt:lpstr>
      <vt:lpstr>CODE_AB56068727929C46A1F8409B5C305E21</vt:lpstr>
      <vt:lpstr>CODE_AE9E9B60170B8E4FBE2637D53A15F62F</vt:lpstr>
      <vt:lpstr>CODE_B176CED8FBB56D43B5E06851F71FA0C6</vt:lpstr>
      <vt:lpstr>CODE_B3BF45659C8B5148B8D6C7C26A6A4D8D</vt:lpstr>
      <vt:lpstr>CODE_B6F3E9B55655984B9FDAC065B6B5D717</vt:lpstr>
      <vt:lpstr>CODE_B70255B4725D794C99EDD49B57359143</vt:lpstr>
      <vt:lpstr>CODE_BB102237883A494E912C2F660576E59B</vt:lpstr>
      <vt:lpstr>CODE_BFC35E8B62647A4CBE5B1255D52C5860</vt:lpstr>
      <vt:lpstr>CODE_C48A86E012FB8F4F9DC6D94C41651307</vt:lpstr>
      <vt:lpstr>CODE_C58B7649DA927E4889931B7082AFCAA9</vt:lpstr>
      <vt:lpstr>CODE_CCE9446EB797D542BB72F802B383BE1F</vt:lpstr>
      <vt:lpstr>CODE_CF76DEE161A7F448AD91C6DC8D26B4D4</vt:lpstr>
      <vt:lpstr>CODE_D262793BB9379C43B6A144C7FC29C7D9</vt:lpstr>
      <vt:lpstr>CODE_D4721EDC674E334FB136F2C35731AC8A</vt:lpstr>
      <vt:lpstr>CODE_DA7F944DDAE0734F9059F27C6C6EB5C3</vt:lpstr>
      <vt:lpstr>CODE_EA2618F344D31C408EE3743B4AA468C0</vt:lpstr>
      <vt:lpstr>CODE_EB5B02E3020F914D90018D8A0AE17469</vt:lpstr>
      <vt:lpstr>CODE_F6141711FBC0B54E8588D676E6D31DD3</vt:lpstr>
      <vt:lpstr>CODE_F9CCBBF447D40A4FBB2336E3E8031033</vt:lpstr>
      <vt:lpstr>DESI_11B74F1AFBDBC14DB45EEC7E389910CD_\AR</vt:lpstr>
      <vt:lpstr>DESI_11FF009DB0940F41897E8AA520AF3F3F_\AR</vt:lpstr>
      <vt:lpstr>DESI_1403BB107CE26B47A212176FD5A77A0B_\AR</vt:lpstr>
      <vt:lpstr>DESI_1B7924CB9CAF444FBD450CC6B3E6B456_\AR</vt:lpstr>
      <vt:lpstr>DESI_1D23679820F20D48BE6D83F2A97FFD2A_\AR</vt:lpstr>
      <vt:lpstr>DESI_302A92DF787F7944ACE0D334D31E7088_\AR</vt:lpstr>
      <vt:lpstr>DESI_303FFD209B89794FB8781559B70AD157_\AR</vt:lpstr>
      <vt:lpstr>DESI_3BB2B44CA592394DB6FDC86692B24122_\AR</vt:lpstr>
      <vt:lpstr>DESI_435F91A4D7CC7C418B9245F773485F03_\BO</vt:lpstr>
      <vt:lpstr>DESI_43AAE4F241F18B4E9EB93A1C4BEE5961_\AR</vt:lpstr>
      <vt:lpstr>DESI_43D15353EEBEA447B35871ED7D0065CA_\AR</vt:lpstr>
      <vt:lpstr>DESI_44B48013DDEE254490762AE767B11035_\AR</vt:lpstr>
      <vt:lpstr>DESI_587B1F38F1C5654D929FB156D93BEC1B_\AR</vt:lpstr>
      <vt:lpstr>DESI_5B5C544AFB91684EAC103DD58E246062_\AR</vt:lpstr>
      <vt:lpstr>DESI_5CB58FCC7F371148954BBA21A8766DD1_\AR</vt:lpstr>
      <vt:lpstr>DESI_5D48802E23ECD047A3DE912810825C4A_\AR</vt:lpstr>
      <vt:lpstr>DESI_62691023B1EBC444A825D4D7F4E2A5F5_\AR</vt:lpstr>
      <vt:lpstr>DESI_664E6551183944419B5CAC20F6E81EAE_\AR</vt:lpstr>
      <vt:lpstr>DESI_6B4821177ABD4041B90069184B1B4A68_\AR</vt:lpstr>
      <vt:lpstr>DESI_6D269AC102D0794EB1DFCFD2DE925013_\AR</vt:lpstr>
      <vt:lpstr>DESI_6D60E606BB688642BB536745C8760DC6_\AR</vt:lpstr>
      <vt:lpstr>DESI_7E9F16D5E76C7D40A2AFB38F51361268_\AR</vt:lpstr>
      <vt:lpstr>DESI_7EA56168BBAFDE43BE773B5845EFBCBF_\AR</vt:lpstr>
      <vt:lpstr>DESI_89FB4AA22FC2914C8E6A301CA7FF12F0_\AR</vt:lpstr>
      <vt:lpstr>DESI_8A3E9EE62A8B63479C748C5DF82AE978_\AR</vt:lpstr>
      <vt:lpstr>DESI_8B992DB721E59C48A6194AA289CDDCE5_\AR</vt:lpstr>
      <vt:lpstr>DESI_8EE776D841081D4BB4609401810E0AC7_\AR</vt:lpstr>
      <vt:lpstr>DESI_93707B2BA911FA4498B6ADAC0CAB2184_\AR</vt:lpstr>
      <vt:lpstr>DESI_93B6E273F2B94141A41EEFAE11D395A1_\AR</vt:lpstr>
      <vt:lpstr>DESI_9A6B69C2AA93E04BB59BD937EC45B4EA_\AR</vt:lpstr>
      <vt:lpstr>DESI_A102CFEF8B505B4FB62C9BF8DD1AB132_\AR</vt:lpstr>
      <vt:lpstr>DESI_A681C756B1860D45BAC6A5835D49ED75_\AR</vt:lpstr>
      <vt:lpstr>DESI_A99B5120ADB2834AB44361D3AE0EE581_\AR</vt:lpstr>
      <vt:lpstr>DESI_AB56068727929C46A1F8409B5C305E21_\AR</vt:lpstr>
      <vt:lpstr>DESI_AE9E9B60170B8E4FBE2637D53A15F62F_\AR</vt:lpstr>
      <vt:lpstr>DESI_B176CED8FBB56D43B5E06851F71FA0C6_\AR</vt:lpstr>
      <vt:lpstr>DESI_B3BF45659C8B5148B8D6C7C26A6A4D8D_\AR</vt:lpstr>
      <vt:lpstr>DESI_B6F3E9B55655984B9FDAC065B6B5D717_\AR</vt:lpstr>
      <vt:lpstr>DESI_B70255B4725D794C99EDD49B57359143_\AR</vt:lpstr>
      <vt:lpstr>DESI_BB102237883A494E912C2F660576E59B_\AR</vt:lpstr>
      <vt:lpstr>DESI_BFC35E8B62647A4CBE5B1255D52C5860_\AR</vt:lpstr>
      <vt:lpstr>DESI_C48A86E012FB8F4F9DC6D94C41651307_\AR</vt:lpstr>
      <vt:lpstr>DESI_C58B7649DA927E4889931B7082AFCAA9_\BO</vt:lpstr>
      <vt:lpstr>DESI_CCE9446EB797D542BB72F802B383BE1F_\AR</vt:lpstr>
      <vt:lpstr>DESI_CF76DEE161A7F448AD91C6DC8D26B4D4_\AR</vt:lpstr>
      <vt:lpstr>DESI_D262793BB9379C43B6A144C7FC29C7D9_\AR</vt:lpstr>
      <vt:lpstr>DESI_D4721EDC674E334FB136F2C35731AC8A_\AR</vt:lpstr>
      <vt:lpstr>DESI_DA7F944DDAE0734F9059F27C6C6EB5C3_\AR</vt:lpstr>
      <vt:lpstr>DESI_EA2618F344D31C408EE3743B4AA468C0_\AR</vt:lpstr>
      <vt:lpstr>DESI_EB5B02E3020F914D90018D8A0AE17469_\AR</vt:lpstr>
      <vt:lpstr>DESI_F6141711FBC0B54E8588D676E6D31DD3_\AR</vt:lpstr>
      <vt:lpstr>DESI_F9CCBBF447D40A4FBB2336E3E8031033_\AR</vt:lpstr>
      <vt:lpstr>LOC_11B74F1AFBDBC14DB45EEC7E389910CD</vt:lpstr>
      <vt:lpstr>LOC_11FF009DB0940F41897E8AA520AF3F3F</vt:lpstr>
      <vt:lpstr>LOC_1403BB107CE26B47A212176FD5A77A0B</vt:lpstr>
      <vt:lpstr>LOC_1B7924CB9CAF444FBD450CC6B3E6B456</vt:lpstr>
      <vt:lpstr>LOC_303FFD209B89794FB8781559B70AD157</vt:lpstr>
      <vt:lpstr>LOC_3BB2B44CA592394DB6FDC86692B24122</vt:lpstr>
      <vt:lpstr>LOC_43AAE4F241F18B4E9EB93A1C4BEE5961</vt:lpstr>
      <vt:lpstr>LOC_587B1F38F1C5654D929FB156D93BEC1B</vt:lpstr>
      <vt:lpstr>LOC_5CB58FCC7F371148954BBA21A8766DD1</vt:lpstr>
      <vt:lpstr>LOC_62691023B1EBC444A825D4D7F4E2A5F5</vt:lpstr>
      <vt:lpstr>LOC_664E6551183944419B5CAC20F6E81EAE</vt:lpstr>
      <vt:lpstr>LOC_6D269AC102D0794EB1DFCFD2DE925013</vt:lpstr>
      <vt:lpstr>LOC_6D60E606BB688642BB536745C8760DC6</vt:lpstr>
      <vt:lpstr>LOC_7E9F16D5E76C7D40A2AFB38F51361268</vt:lpstr>
      <vt:lpstr>LOC_7EA56168BBAFDE43BE773B5845EFBCBF</vt:lpstr>
      <vt:lpstr>LOC_89FB4AA22FC2914C8E6A301CA7FF12F0</vt:lpstr>
      <vt:lpstr>LOC_8A3E9EE62A8B63479C748C5DF82AE978</vt:lpstr>
      <vt:lpstr>LOC_8EE776D841081D4BB4609401810E0AC7</vt:lpstr>
      <vt:lpstr>LOC_93707B2BA911FA4498B6ADAC0CAB2184</vt:lpstr>
      <vt:lpstr>LOC_9A6B69C2AA93E04BB59BD937EC45B4EA</vt:lpstr>
      <vt:lpstr>LOC_A681C756B1860D45BAC6A5835D49ED75</vt:lpstr>
      <vt:lpstr>LOC_A99B5120ADB2834AB44361D3AE0EE581</vt:lpstr>
      <vt:lpstr>LOC_AB56068727929C46A1F8409B5C305E21</vt:lpstr>
      <vt:lpstr>LOC_AE9E9B60170B8E4FBE2637D53A15F62F</vt:lpstr>
      <vt:lpstr>LOC_B176CED8FBB56D43B5E06851F71FA0C6</vt:lpstr>
      <vt:lpstr>LOC_B6F3E9B55655984B9FDAC065B6B5D717</vt:lpstr>
      <vt:lpstr>LOC_BFC35E8B62647A4CBE5B1255D52C5860</vt:lpstr>
      <vt:lpstr>LOC_C48A86E012FB8F4F9DC6D94C41651307</vt:lpstr>
      <vt:lpstr>LOC_CCE9446EB797D542BB72F802B383BE1F</vt:lpstr>
      <vt:lpstr>LOC_CF76DEE161A7F448AD91C6DC8D26B4D4</vt:lpstr>
      <vt:lpstr>LOC_D262793BB9379C43B6A144C7FC29C7D9</vt:lpstr>
      <vt:lpstr>LOC_D4721EDC674E334FB136F2C35731AC8A</vt:lpstr>
      <vt:lpstr>LOC_DA7F944DDAE0734F9059F27C6C6EB5C3</vt:lpstr>
      <vt:lpstr>LOC_EA2618F344D31C408EE3743B4AA468C0</vt:lpstr>
      <vt:lpstr>LOC_EB5B02E3020F914D90018D8A0AE17469</vt:lpstr>
      <vt:lpstr>LOC_F6141711FBC0B54E8588D676E6D31DD3</vt:lpstr>
      <vt:lpstr>PU_11B74F1AFBDBC14DB45EEC7E389910CD</vt:lpstr>
      <vt:lpstr>PU_11FF009DB0940F41897E8AA520AF3F3F</vt:lpstr>
      <vt:lpstr>PU_1403BB107CE26B47A212176FD5A77A0B</vt:lpstr>
      <vt:lpstr>PU_1B7924CB9CAF444FBD450CC6B3E6B456</vt:lpstr>
      <vt:lpstr>PU_1D23679820F20D48BE6D83F2A97FFD2A</vt:lpstr>
      <vt:lpstr>PU_302A92DF787F7944ACE0D334D31E7088</vt:lpstr>
      <vt:lpstr>PU_303FFD209B89794FB8781559B70AD157</vt:lpstr>
      <vt:lpstr>PU_3BB2B44CA592394DB6FDC86692B24122</vt:lpstr>
      <vt:lpstr>PU_435F91A4D7CC7C418B9245F773485F03</vt:lpstr>
      <vt:lpstr>PU_43AAE4F241F18B4E9EB93A1C4BEE5961</vt:lpstr>
      <vt:lpstr>PU_43D15353EEBEA447B35871ED7D0065CA</vt:lpstr>
      <vt:lpstr>PU_44B48013DDEE254490762AE767B11035</vt:lpstr>
      <vt:lpstr>PU_587B1F38F1C5654D929FB156D93BEC1B</vt:lpstr>
      <vt:lpstr>PU_5B5C544AFB91684EAC103DD58E246062</vt:lpstr>
      <vt:lpstr>PU_5CB58FCC7F371148954BBA21A8766DD1</vt:lpstr>
      <vt:lpstr>PU_5D48802E23ECD047A3DE912810825C4A</vt:lpstr>
      <vt:lpstr>PU_62691023B1EBC444A825D4D7F4E2A5F5</vt:lpstr>
      <vt:lpstr>PU_664E6551183944419B5CAC20F6E81EAE</vt:lpstr>
      <vt:lpstr>PU_6B4821177ABD4041B90069184B1B4A68</vt:lpstr>
      <vt:lpstr>PU_6D269AC102D0794EB1DFCFD2DE925013</vt:lpstr>
      <vt:lpstr>PU_6D60E606BB688642BB536745C8760DC6</vt:lpstr>
      <vt:lpstr>PU_773F4FC3D472B54882708D05B9995110</vt:lpstr>
      <vt:lpstr>PU_7E9F16D5E76C7D40A2AFB38F51361268</vt:lpstr>
      <vt:lpstr>PU_7EA56168BBAFDE43BE773B5845EFBCBF</vt:lpstr>
      <vt:lpstr>PU_89FB4AA22FC2914C8E6A301CA7FF12F0</vt:lpstr>
      <vt:lpstr>PU_8A3E9EE62A8B63479C748C5DF82AE978</vt:lpstr>
      <vt:lpstr>PU_8B992DB721E59C48A6194AA289CDDCE5</vt:lpstr>
      <vt:lpstr>PU_8EE776D841081D4BB4609401810E0AC7</vt:lpstr>
      <vt:lpstr>PU_93707B2BA911FA4498B6ADAC0CAB2184</vt:lpstr>
      <vt:lpstr>PU_93B6E273F2B94141A41EEFAE11D395A1</vt:lpstr>
      <vt:lpstr>PU_9A6B69C2AA93E04BB59BD937EC45B4EA</vt:lpstr>
      <vt:lpstr>PU_A102CFEF8B505B4FB62C9BF8DD1AB132</vt:lpstr>
      <vt:lpstr>PU_A681C756B1860D45BAC6A5835D49ED75</vt:lpstr>
      <vt:lpstr>PU_A99B5120ADB2834AB44361D3AE0EE581</vt:lpstr>
      <vt:lpstr>PU_AB56068727929C46A1F8409B5C305E21</vt:lpstr>
      <vt:lpstr>PU_AE9E9B60170B8E4FBE2637D53A15F62F</vt:lpstr>
      <vt:lpstr>PU_B176CED8FBB56D43B5E06851F71FA0C6</vt:lpstr>
      <vt:lpstr>PU_B3BF45659C8B5148B8D6C7C26A6A4D8D</vt:lpstr>
      <vt:lpstr>PU_B6F3E9B55655984B9FDAC065B6B5D717</vt:lpstr>
      <vt:lpstr>PU_B70255B4725D794C99EDD49B57359143</vt:lpstr>
      <vt:lpstr>PU_BB102237883A494E912C2F660576E59B</vt:lpstr>
      <vt:lpstr>PU_BFC35E8B62647A4CBE5B1255D52C5860</vt:lpstr>
      <vt:lpstr>PU_C48A86E012FB8F4F9DC6D94C41651307</vt:lpstr>
      <vt:lpstr>PU_C58B7649DA927E4889931B7082AFCAA9</vt:lpstr>
      <vt:lpstr>PU_CCE9446EB797D542BB72F802B383BE1F</vt:lpstr>
      <vt:lpstr>PU_CF76DEE161A7F448AD91C6DC8D26B4D4</vt:lpstr>
      <vt:lpstr>PU_D262793BB9379C43B6A144C7FC29C7D9</vt:lpstr>
      <vt:lpstr>PU_D4721EDC674E334FB136F2C35731AC8A</vt:lpstr>
      <vt:lpstr>PU_DA7F944DDAE0734F9059F27C6C6EB5C3</vt:lpstr>
      <vt:lpstr>PU_EA2618F344D31C408EE3743B4AA468C0</vt:lpstr>
      <vt:lpstr>PU_EB5B02E3020F914D90018D8A0AE17469</vt:lpstr>
      <vt:lpstr>PU_F6141711FBC0B54E8588D676E6D31DD3</vt:lpstr>
      <vt:lpstr>PU_F9CCBBF447D40A4FBB2336E3E8031033</vt:lpstr>
      <vt:lpstr>QTE_11B74F1AFBDBC14DB45EEC7E389910CD</vt:lpstr>
      <vt:lpstr>QTE_11FF009DB0940F41897E8AA520AF3F3F</vt:lpstr>
      <vt:lpstr>QTE_1403BB107CE26B47A212176FD5A77A0B</vt:lpstr>
      <vt:lpstr>QTE_1B7924CB9CAF444FBD450CC6B3E6B456</vt:lpstr>
      <vt:lpstr>QTE_1D23679820F20D48BE6D83F2A97FFD2A</vt:lpstr>
      <vt:lpstr>QTE_302A92DF787F7944ACE0D334D31E7088</vt:lpstr>
      <vt:lpstr>QTE_303FFD209B89794FB8781559B70AD157</vt:lpstr>
      <vt:lpstr>QTE_3BB2B44CA592394DB6FDC86692B24122</vt:lpstr>
      <vt:lpstr>QTE_435F91A4D7CC7C418B9245F773485F03</vt:lpstr>
      <vt:lpstr>QTE_43AAE4F241F18B4E9EB93A1C4BEE5961</vt:lpstr>
      <vt:lpstr>QTE_43D15353EEBEA447B35871ED7D0065CA</vt:lpstr>
      <vt:lpstr>QTE_44B48013DDEE254490762AE767B11035</vt:lpstr>
      <vt:lpstr>QTE_587B1F38F1C5654D929FB156D93BEC1B</vt:lpstr>
      <vt:lpstr>QTE_5B5C544AFB91684EAC103DD58E246062</vt:lpstr>
      <vt:lpstr>QTE_5CB58FCC7F371148954BBA21A8766DD1</vt:lpstr>
      <vt:lpstr>QTE_5D48802E23ECD047A3DE912810825C4A</vt:lpstr>
      <vt:lpstr>QTE_62691023B1EBC444A825D4D7F4E2A5F5</vt:lpstr>
      <vt:lpstr>QTE_664E6551183944419B5CAC20F6E81EAE</vt:lpstr>
      <vt:lpstr>QTE_6B4821177ABD4041B90069184B1B4A68</vt:lpstr>
      <vt:lpstr>QTE_6D269AC102D0794EB1DFCFD2DE925013</vt:lpstr>
      <vt:lpstr>QTE_6D60E606BB688642BB536745C8760DC6</vt:lpstr>
      <vt:lpstr>QTE_773F4FC3D472B54882708D05B9995110</vt:lpstr>
      <vt:lpstr>QTE_7E9F16D5E76C7D40A2AFB38F51361268</vt:lpstr>
      <vt:lpstr>QTE_7EA56168BBAFDE43BE773B5845EFBCBF</vt:lpstr>
      <vt:lpstr>QTE_89FB4AA22FC2914C8E6A301CA7FF12F0</vt:lpstr>
      <vt:lpstr>QTE_8A3E9EE62A8B63479C748C5DF82AE978</vt:lpstr>
      <vt:lpstr>QTE_8B992DB721E59C48A6194AA289CDDCE5</vt:lpstr>
      <vt:lpstr>QTE_8EE776D841081D4BB4609401810E0AC7</vt:lpstr>
      <vt:lpstr>QTE_93707B2BA911FA4498B6ADAC0CAB2184</vt:lpstr>
      <vt:lpstr>QTE_93B6E273F2B94141A41EEFAE11D395A1</vt:lpstr>
      <vt:lpstr>QTE_9A6B69C2AA93E04BB59BD937EC45B4EA</vt:lpstr>
      <vt:lpstr>QTE_A102CFEF8B505B4FB62C9BF8DD1AB132</vt:lpstr>
      <vt:lpstr>QTE_A681C756B1860D45BAC6A5835D49ED75</vt:lpstr>
      <vt:lpstr>QTE_A99B5120ADB2834AB44361D3AE0EE581</vt:lpstr>
      <vt:lpstr>QTE_AB56068727929C46A1F8409B5C305E21</vt:lpstr>
      <vt:lpstr>QTE_AE9E9B60170B8E4FBE2637D53A15F62F</vt:lpstr>
      <vt:lpstr>QTE_B176CED8FBB56D43B5E06851F71FA0C6</vt:lpstr>
      <vt:lpstr>QTE_B3BF45659C8B5148B8D6C7C26A6A4D8D</vt:lpstr>
      <vt:lpstr>QTE_B6F3E9B55655984B9FDAC065B6B5D717</vt:lpstr>
      <vt:lpstr>QTE_B70255B4725D794C99EDD49B57359143</vt:lpstr>
      <vt:lpstr>QTE_BB102237883A494E912C2F660576E59B</vt:lpstr>
      <vt:lpstr>QTE_BFC35E8B62647A4CBE5B1255D52C5860</vt:lpstr>
      <vt:lpstr>QTE_C48A86E012FB8F4F9DC6D94C41651307</vt:lpstr>
      <vt:lpstr>QTE_C58B7649DA927E4889931B7082AFCAA9</vt:lpstr>
      <vt:lpstr>QTE_CCE9446EB797D542BB72F802B383BE1F</vt:lpstr>
      <vt:lpstr>QTE_CF76DEE161A7F448AD91C6DC8D26B4D4</vt:lpstr>
      <vt:lpstr>QTE_D262793BB9379C43B6A144C7FC29C7D9</vt:lpstr>
      <vt:lpstr>QTE_D4721EDC674E334FB136F2C35731AC8A</vt:lpstr>
      <vt:lpstr>QTE_DA7F944DDAE0734F9059F27C6C6EB5C3</vt:lpstr>
      <vt:lpstr>QTE_EA2618F344D31C408EE3743B4AA468C0</vt:lpstr>
      <vt:lpstr>QTE_EB5B02E3020F914D90018D8A0AE17469</vt:lpstr>
      <vt:lpstr>QTE_F6141711FBC0B54E8588D676E6D31DD3</vt:lpstr>
      <vt:lpstr>QTE_F9CCBBF447D40A4FBB2336E3E8031033</vt:lpstr>
      <vt:lpstr>TLOC_11B74F1AFBDBC14DB45EEC7E389910CD</vt:lpstr>
      <vt:lpstr>TLOC_11FF009DB0940F41897E8AA520AF3F3F</vt:lpstr>
      <vt:lpstr>TLOC_1403BB107CE26B47A212176FD5A77A0B</vt:lpstr>
      <vt:lpstr>TLOC_1B7924CB9CAF444FBD450CC6B3E6B456</vt:lpstr>
      <vt:lpstr>TLOC_303FFD209B89794FB8781559B70AD157</vt:lpstr>
      <vt:lpstr>TLOC_3BB2B44CA592394DB6FDC86692B24122</vt:lpstr>
      <vt:lpstr>TLOC_43AAE4F241F18B4E9EB93A1C4BEE5961</vt:lpstr>
      <vt:lpstr>TLOC_587B1F38F1C5654D929FB156D93BEC1B</vt:lpstr>
      <vt:lpstr>TLOC_5CB58FCC7F371148954BBA21A8766DD1</vt:lpstr>
      <vt:lpstr>TLOC_62691023B1EBC444A825D4D7F4E2A5F5</vt:lpstr>
      <vt:lpstr>TLOC_664E6551183944419B5CAC20F6E81EAE</vt:lpstr>
      <vt:lpstr>TLOC_6D269AC102D0794EB1DFCFD2DE925013</vt:lpstr>
      <vt:lpstr>TLOC_6D60E606BB688642BB536745C8760DC6</vt:lpstr>
      <vt:lpstr>TLOC_7E9F16D5E76C7D40A2AFB38F51361268</vt:lpstr>
      <vt:lpstr>TLOC_7EA56168BBAFDE43BE773B5845EFBCBF</vt:lpstr>
      <vt:lpstr>TLOC_89FB4AA22FC2914C8E6A301CA7FF12F0</vt:lpstr>
      <vt:lpstr>TLOC_8A3E9EE62A8B63479C748C5DF82AE978</vt:lpstr>
      <vt:lpstr>TLOC_8EE776D841081D4BB4609401810E0AC7</vt:lpstr>
      <vt:lpstr>TLOC_93707B2BA911FA4498B6ADAC0CAB2184</vt:lpstr>
      <vt:lpstr>TLOC_9A6B69C2AA93E04BB59BD937EC45B4EA</vt:lpstr>
      <vt:lpstr>TLOC_A681C756B1860D45BAC6A5835D49ED75</vt:lpstr>
      <vt:lpstr>TLOC_A99B5120ADB2834AB44361D3AE0EE581</vt:lpstr>
      <vt:lpstr>TLOC_AB56068727929C46A1F8409B5C305E21</vt:lpstr>
      <vt:lpstr>TLOC_AE9E9B60170B8E4FBE2637D53A15F62F</vt:lpstr>
      <vt:lpstr>TLOC_B176CED8FBB56D43B5E06851F71FA0C6</vt:lpstr>
      <vt:lpstr>TLOC_B6F3E9B55655984B9FDAC065B6B5D717</vt:lpstr>
      <vt:lpstr>TLOC_BFC35E8B62647A4CBE5B1255D52C5860</vt:lpstr>
      <vt:lpstr>TLOC_C48A86E012FB8F4F9DC6D94C41651307</vt:lpstr>
      <vt:lpstr>TLOC_CCE9446EB797D542BB72F802B383BE1F</vt:lpstr>
      <vt:lpstr>TLOC_CF76DEE161A7F448AD91C6DC8D26B4D4</vt:lpstr>
      <vt:lpstr>TLOC_D262793BB9379C43B6A144C7FC29C7D9</vt:lpstr>
      <vt:lpstr>TLOC_D4721EDC674E334FB136F2C35731AC8A</vt:lpstr>
      <vt:lpstr>TLOC_DA7F944DDAE0734F9059F27C6C6EB5C3</vt:lpstr>
      <vt:lpstr>TLOC_EA2618F344D31C408EE3743B4AA468C0</vt:lpstr>
      <vt:lpstr>TLOC_EB5B02E3020F914D90018D8A0AE17469</vt:lpstr>
      <vt:lpstr>TLOC_F6141711FBC0B54E8588D676E6D31DD3</vt:lpstr>
      <vt:lpstr>UNITE_11B74F1AFBDBC14DB45EEC7E389910CD</vt:lpstr>
      <vt:lpstr>UNITE_11FF009DB0940F41897E8AA520AF3F3F</vt:lpstr>
      <vt:lpstr>UNITE_1403BB107CE26B47A212176FD5A77A0B</vt:lpstr>
      <vt:lpstr>UNITE_1B7924CB9CAF444FBD450CC6B3E6B456</vt:lpstr>
      <vt:lpstr>UNITE_1D23679820F20D48BE6D83F2A97FFD2A</vt:lpstr>
      <vt:lpstr>UNITE_302A92DF787F7944ACE0D334D31E7088</vt:lpstr>
      <vt:lpstr>UNITE_303FFD209B89794FB8781559B70AD157</vt:lpstr>
      <vt:lpstr>UNITE_3BB2B44CA592394DB6FDC86692B24122</vt:lpstr>
      <vt:lpstr>UNITE_435F91A4D7CC7C418B9245F773485F03</vt:lpstr>
      <vt:lpstr>UNITE_43AAE4F241F18B4E9EB93A1C4BEE5961</vt:lpstr>
      <vt:lpstr>UNITE_43D15353EEBEA447B35871ED7D0065CA</vt:lpstr>
      <vt:lpstr>UNITE_44B48013DDEE254490762AE767B11035</vt:lpstr>
      <vt:lpstr>UNITE_587B1F38F1C5654D929FB156D93BEC1B</vt:lpstr>
      <vt:lpstr>UNITE_5B5C544AFB91684EAC103DD58E246062</vt:lpstr>
      <vt:lpstr>UNITE_5CB58FCC7F371148954BBA21A8766DD1</vt:lpstr>
      <vt:lpstr>UNITE_5D48802E23ECD047A3DE912810825C4A</vt:lpstr>
      <vt:lpstr>UNITE_62691023B1EBC444A825D4D7F4E2A5F5</vt:lpstr>
      <vt:lpstr>UNITE_664E6551183944419B5CAC20F6E81EAE</vt:lpstr>
      <vt:lpstr>UNITE_6B4821177ABD4041B90069184B1B4A68</vt:lpstr>
      <vt:lpstr>UNITE_6D269AC102D0794EB1DFCFD2DE925013</vt:lpstr>
      <vt:lpstr>UNITE_6D60E606BB688642BB536745C8760DC6</vt:lpstr>
      <vt:lpstr>UNITE_773F4FC3D472B54882708D05B9995110</vt:lpstr>
      <vt:lpstr>UNITE_7E9F16D5E76C7D40A2AFB38F51361268</vt:lpstr>
      <vt:lpstr>UNITE_7EA56168BBAFDE43BE773B5845EFBCBF</vt:lpstr>
      <vt:lpstr>UNITE_89FB4AA22FC2914C8E6A301CA7FF12F0</vt:lpstr>
      <vt:lpstr>UNITE_8A3E9EE62A8B63479C748C5DF82AE978</vt:lpstr>
      <vt:lpstr>UNITE_8B992DB721E59C48A6194AA289CDDCE5</vt:lpstr>
      <vt:lpstr>UNITE_8EE776D841081D4BB4609401810E0AC7</vt:lpstr>
      <vt:lpstr>UNITE_93707B2BA911FA4498B6ADAC0CAB2184</vt:lpstr>
      <vt:lpstr>UNITE_93B6E273F2B94141A41EEFAE11D395A1</vt:lpstr>
      <vt:lpstr>UNITE_9A6B69C2AA93E04BB59BD937EC45B4EA</vt:lpstr>
      <vt:lpstr>UNITE_A102CFEF8B505B4FB62C9BF8DD1AB132</vt:lpstr>
      <vt:lpstr>UNITE_A681C756B1860D45BAC6A5835D49ED75</vt:lpstr>
      <vt:lpstr>UNITE_A99B5120ADB2834AB44361D3AE0EE581</vt:lpstr>
      <vt:lpstr>UNITE_AB56068727929C46A1F8409B5C305E21</vt:lpstr>
      <vt:lpstr>UNITE_AE9E9B60170B8E4FBE2637D53A15F62F</vt:lpstr>
      <vt:lpstr>UNITE_B176CED8FBB56D43B5E06851F71FA0C6</vt:lpstr>
      <vt:lpstr>UNITE_B3BF45659C8B5148B8D6C7C26A6A4D8D</vt:lpstr>
      <vt:lpstr>UNITE_B6F3E9B55655984B9FDAC065B6B5D717</vt:lpstr>
      <vt:lpstr>UNITE_B70255B4725D794C99EDD49B57359143</vt:lpstr>
      <vt:lpstr>UNITE_BB102237883A494E912C2F660576E59B</vt:lpstr>
      <vt:lpstr>UNITE_BFC35E8B62647A4CBE5B1255D52C5860</vt:lpstr>
      <vt:lpstr>UNITE_C48A86E012FB8F4F9DC6D94C41651307</vt:lpstr>
      <vt:lpstr>UNITE_C58B7649DA927E4889931B7082AFCAA9</vt:lpstr>
      <vt:lpstr>UNITE_CCE9446EB797D542BB72F802B383BE1F</vt:lpstr>
      <vt:lpstr>UNITE_CF76DEE161A7F448AD91C6DC8D26B4D4</vt:lpstr>
      <vt:lpstr>UNITE_D262793BB9379C43B6A144C7FC29C7D9</vt:lpstr>
      <vt:lpstr>UNITE_D4721EDC674E334FB136F2C35731AC8A</vt:lpstr>
      <vt:lpstr>UNITE_DA7F944DDAE0734F9059F27C6C6EB5C3</vt:lpstr>
      <vt:lpstr>UNITE_EA2618F344D31C408EE3743B4AA468C0</vt:lpstr>
      <vt:lpstr>UNITE_EB5B02E3020F914D90018D8A0AE17469</vt:lpstr>
      <vt:lpstr>UNITE_F6141711FBC0B54E8588D676E6D31DD3</vt:lpstr>
      <vt:lpstr>UNITE_F9CCBBF447D40A4FBB2336E3E8031033</vt:lpstr>
      <vt:lpstr>dpgf!Zone_d_impression</vt:lpstr>
      <vt:lpstr>'pdg04 (2)'!Zone_d_impression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Kasia RACHTAN</cp:lastModifiedBy>
  <cp:lastPrinted>2025-06-13T23:05:27Z</cp:lastPrinted>
  <dcterms:modified xsi:type="dcterms:W3CDTF">2025-06-13T23:05:39Z</dcterms:modified>
</cp:coreProperties>
</file>